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7190" yWindow="345" windowWidth="11340" windowHeight="11640"/>
  </bookViews>
  <sheets>
    <sheet name="Appendix A" sheetId="9" r:id="rId1"/>
    <sheet name="Appendix B" sheetId="4" r:id="rId2"/>
    <sheet name="Appendix C" sheetId="2" r:id="rId3"/>
    <sheet name="Appendix D" sheetId="6" r:id="rId4"/>
  </sheets>
  <definedNames>
    <definedName name="_xlnm._FilterDatabase" localSheetId="0" hidden="1">'Appendix A'!$A$3:$K$3</definedName>
    <definedName name="_xlnm._FilterDatabase" localSheetId="1" hidden="1">'Appendix B'!$A$3:$J$4</definedName>
    <definedName name="_xlnm._FilterDatabase" localSheetId="2" hidden="1">'Appendix C'!#REF!</definedName>
    <definedName name="_xlnm._FilterDatabase" localSheetId="3" hidden="1">'Appendix D'!$A$3:$K$4</definedName>
    <definedName name="Contrib_all">#REF!</definedName>
    <definedName name="Exposure_total">'Appendix D'!$A$39:$H$86</definedName>
  </definedNames>
  <calcPr calcId="145621"/>
</workbook>
</file>

<file path=xl/calcChain.xml><?xml version="1.0" encoding="utf-8"?>
<calcChain xmlns="http://schemas.openxmlformats.org/spreadsheetml/2006/main">
  <c r="V114" i="2" l="1"/>
  <c r="U114" i="2"/>
  <c r="T114" i="2"/>
  <c r="Q114" i="2"/>
  <c r="P114" i="2"/>
  <c r="V113" i="2"/>
  <c r="U113" i="2"/>
  <c r="T113" i="2"/>
  <c r="Q113" i="2"/>
  <c r="P113" i="2"/>
  <c r="V112" i="2"/>
  <c r="U112" i="2"/>
  <c r="T112" i="2"/>
  <c r="Q112" i="2"/>
  <c r="P112" i="2"/>
  <c r="V111" i="2"/>
  <c r="U111" i="2"/>
  <c r="T111" i="2"/>
  <c r="Q111" i="2"/>
  <c r="P111" i="2"/>
  <c r="P110" i="2"/>
  <c r="P109" i="2"/>
  <c r="P108" i="2"/>
  <c r="P107" i="2"/>
  <c r="P106" i="2"/>
  <c r="V105" i="2"/>
  <c r="U105" i="2"/>
  <c r="T105" i="2"/>
  <c r="Q105" i="2"/>
  <c r="P105" i="2"/>
  <c r="Q104" i="2"/>
  <c r="P104" i="2"/>
  <c r="T103" i="2"/>
  <c r="S103" i="2"/>
  <c r="R103" i="2"/>
  <c r="Q103" i="2"/>
  <c r="P103" i="2"/>
  <c r="T102" i="2"/>
  <c r="S102" i="2"/>
  <c r="R102" i="2"/>
  <c r="Q102" i="2"/>
  <c r="P102" i="2"/>
  <c r="T101" i="2"/>
  <c r="S101" i="2"/>
  <c r="R101" i="2"/>
  <c r="Q101" i="2"/>
  <c r="P101" i="2"/>
  <c r="T100" i="2"/>
  <c r="S100" i="2"/>
  <c r="R100" i="2"/>
  <c r="Q100" i="2"/>
  <c r="P100" i="2"/>
  <c r="T99" i="2"/>
  <c r="S99" i="2"/>
  <c r="R99" i="2"/>
  <c r="Q99" i="2"/>
  <c r="P99" i="2"/>
  <c r="T98" i="2"/>
  <c r="S98" i="2"/>
  <c r="R98" i="2"/>
  <c r="Q98" i="2"/>
  <c r="P98" i="2"/>
  <c r="Q97" i="2"/>
  <c r="P97" i="2"/>
  <c r="Q96" i="2"/>
  <c r="P96" i="2"/>
  <c r="Q95" i="2"/>
  <c r="P95" i="2"/>
  <c r="Q94" i="2"/>
  <c r="P94" i="2"/>
  <c r="Q93" i="2"/>
  <c r="P93" i="2"/>
  <c r="Q92" i="2"/>
  <c r="P92" i="2"/>
  <c r="Q91" i="2"/>
  <c r="P91" i="2"/>
  <c r="Q90" i="2"/>
  <c r="P90" i="2"/>
  <c r="T89" i="2"/>
  <c r="S89" i="2"/>
  <c r="R89" i="2"/>
  <c r="Q89" i="2"/>
  <c r="P89" i="2"/>
  <c r="T88" i="2"/>
  <c r="Q88" i="2"/>
  <c r="P88" i="2"/>
  <c r="V87" i="2"/>
  <c r="U87" i="2"/>
  <c r="T87" i="2"/>
  <c r="S87" i="2"/>
  <c r="R87" i="2"/>
  <c r="V86" i="2"/>
  <c r="U86" i="2"/>
  <c r="T86" i="2"/>
  <c r="S86" i="2"/>
  <c r="R86" i="2"/>
  <c r="V85" i="2"/>
  <c r="U85" i="2"/>
  <c r="T85" i="2"/>
  <c r="S85" i="2"/>
  <c r="R85" i="2"/>
  <c r="V84" i="2"/>
  <c r="U84" i="2"/>
  <c r="T84" i="2"/>
  <c r="S84" i="2"/>
  <c r="R84" i="2"/>
  <c r="V83" i="2"/>
  <c r="U83" i="2"/>
  <c r="T83" i="2"/>
  <c r="S83" i="2"/>
  <c r="R83" i="2"/>
  <c r="V82" i="2"/>
  <c r="U82" i="2"/>
  <c r="T82" i="2"/>
  <c r="S82" i="2"/>
  <c r="R82" i="2"/>
  <c r="V81" i="2"/>
  <c r="U81" i="2"/>
  <c r="T81" i="2"/>
  <c r="S81" i="2"/>
  <c r="R81" i="2"/>
  <c r="S80" i="2"/>
  <c r="R80" i="2"/>
  <c r="P80" i="2"/>
  <c r="S79" i="2"/>
  <c r="R79" i="2"/>
  <c r="P79" i="2"/>
  <c r="S78" i="2"/>
  <c r="R78" i="2"/>
  <c r="P78" i="2"/>
  <c r="Q77" i="2"/>
  <c r="P77" i="2"/>
  <c r="Q76" i="2"/>
  <c r="P76" i="2"/>
  <c r="Q75" i="2"/>
  <c r="P75" i="2"/>
  <c r="Q74" i="2"/>
  <c r="P74" i="2"/>
  <c r="S73" i="2"/>
  <c r="R73" i="2"/>
  <c r="P73" i="2"/>
  <c r="S72" i="2"/>
  <c r="R72" i="2"/>
  <c r="P72" i="2"/>
  <c r="S71" i="2"/>
  <c r="R71" i="2"/>
  <c r="P71" i="2"/>
  <c r="T70" i="2"/>
  <c r="Q70" i="2"/>
  <c r="P70" i="2"/>
  <c r="S69" i="2"/>
  <c r="R69" i="2"/>
  <c r="P69" i="2"/>
  <c r="S68" i="2"/>
  <c r="R68" i="2"/>
  <c r="P68" i="2"/>
  <c r="S67" i="2"/>
  <c r="R67" i="2"/>
  <c r="P67" i="2"/>
  <c r="S66" i="2"/>
  <c r="R66" i="2"/>
  <c r="P66" i="2"/>
  <c r="V65" i="2"/>
  <c r="U65" i="2"/>
  <c r="T65" i="2"/>
  <c r="Q65" i="2"/>
  <c r="P65" i="2"/>
  <c r="V64" i="2"/>
  <c r="U64" i="2"/>
  <c r="T64" i="2"/>
  <c r="Q64" i="2"/>
  <c r="P64" i="2"/>
  <c r="V63" i="2"/>
  <c r="U63" i="2"/>
  <c r="T63" i="2"/>
  <c r="Q63" i="2"/>
  <c r="P63" i="2"/>
  <c r="V62" i="2"/>
  <c r="U62" i="2"/>
  <c r="T62" i="2"/>
  <c r="Q62" i="2"/>
  <c r="P62" i="2"/>
  <c r="P61" i="2"/>
  <c r="P60" i="2"/>
  <c r="P59" i="2"/>
  <c r="P58" i="2"/>
  <c r="P57" i="2"/>
  <c r="Q56" i="2"/>
  <c r="P56" i="2"/>
  <c r="V55" i="2"/>
  <c r="U55" i="2"/>
  <c r="T55" i="2"/>
  <c r="Q55" i="2"/>
  <c r="P55" i="2"/>
  <c r="Q54" i="2"/>
  <c r="P54" i="2"/>
  <c r="T53" i="2"/>
  <c r="S53" i="2"/>
  <c r="R53" i="2"/>
  <c r="Q53" i="2"/>
  <c r="P53" i="2"/>
  <c r="T52" i="2"/>
  <c r="S52" i="2"/>
  <c r="R52" i="2"/>
  <c r="Q52" i="2"/>
  <c r="P52" i="2"/>
  <c r="T51" i="2"/>
  <c r="S51" i="2"/>
  <c r="R51" i="2"/>
  <c r="Q51" i="2"/>
  <c r="P51" i="2"/>
  <c r="T50" i="2"/>
  <c r="S50" i="2"/>
  <c r="R50" i="2"/>
  <c r="Q50" i="2"/>
  <c r="P50" i="2"/>
  <c r="T49" i="2"/>
  <c r="S49" i="2"/>
  <c r="R49" i="2"/>
  <c r="Q49" i="2"/>
  <c r="P49" i="2"/>
  <c r="T48" i="2"/>
  <c r="S48" i="2"/>
  <c r="R48" i="2"/>
  <c r="Q48" i="2"/>
  <c r="P48" i="2"/>
  <c r="Q47" i="2"/>
  <c r="P47" i="2"/>
  <c r="Q46" i="2"/>
  <c r="P46" i="2"/>
  <c r="Q45" i="2"/>
  <c r="P45" i="2"/>
  <c r="Q44" i="2"/>
  <c r="P44" i="2"/>
  <c r="Q43" i="2"/>
  <c r="P43" i="2"/>
  <c r="Q42" i="2"/>
  <c r="P42" i="2"/>
  <c r="Q41" i="2"/>
  <c r="P41" i="2"/>
  <c r="Q40" i="2"/>
  <c r="P40" i="2"/>
  <c r="T39" i="2"/>
  <c r="S39" i="2"/>
  <c r="R39" i="2"/>
  <c r="Q39" i="2"/>
  <c r="P39" i="2"/>
  <c r="T38" i="2"/>
  <c r="Q38" i="2"/>
  <c r="P38" i="2"/>
  <c r="V37" i="2"/>
  <c r="U37" i="2"/>
  <c r="T37" i="2"/>
  <c r="S37" i="2"/>
  <c r="R37" i="2"/>
  <c r="V36" i="2"/>
  <c r="U36" i="2"/>
  <c r="T36" i="2"/>
  <c r="S36" i="2"/>
  <c r="R36" i="2"/>
  <c r="V35" i="2"/>
  <c r="U35" i="2"/>
  <c r="T35" i="2"/>
  <c r="S35" i="2"/>
  <c r="R35" i="2"/>
  <c r="V34" i="2"/>
  <c r="U34" i="2"/>
  <c r="T34" i="2"/>
  <c r="S34" i="2"/>
  <c r="R34" i="2"/>
  <c r="V33" i="2"/>
  <c r="U33" i="2"/>
  <c r="T33" i="2"/>
  <c r="S33" i="2"/>
  <c r="R33" i="2"/>
  <c r="V32" i="2"/>
  <c r="U32" i="2"/>
  <c r="T32" i="2"/>
  <c r="S32" i="2"/>
  <c r="R32" i="2"/>
  <c r="V31" i="2"/>
  <c r="U31" i="2"/>
  <c r="T31" i="2"/>
  <c r="S31" i="2"/>
  <c r="R31" i="2"/>
  <c r="S30" i="2"/>
  <c r="R30" i="2"/>
  <c r="P30" i="2"/>
  <c r="S29" i="2"/>
  <c r="R29" i="2"/>
  <c r="P29" i="2"/>
  <c r="S28" i="2"/>
  <c r="R28" i="2"/>
  <c r="P28" i="2"/>
  <c r="Q27" i="2"/>
  <c r="P27" i="2"/>
  <c r="Q26" i="2"/>
  <c r="P26" i="2"/>
  <c r="Q25" i="2"/>
  <c r="P25" i="2"/>
  <c r="Q24" i="2"/>
  <c r="P24" i="2"/>
  <c r="S23" i="2"/>
  <c r="R23" i="2"/>
  <c r="P23" i="2"/>
  <c r="S22" i="2"/>
  <c r="R22" i="2"/>
  <c r="P22" i="2"/>
  <c r="S21" i="2"/>
  <c r="R21" i="2"/>
  <c r="P21" i="2"/>
  <c r="Q20" i="2"/>
  <c r="P20" i="2"/>
  <c r="S19" i="2"/>
  <c r="R19" i="2"/>
  <c r="P19" i="2"/>
  <c r="S18" i="2"/>
  <c r="R18" i="2"/>
  <c r="P18" i="2"/>
  <c r="S17" i="2"/>
  <c r="R17" i="2"/>
  <c r="P17" i="2"/>
  <c r="S16" i="2"/>
  <c r="R16" i="2"/>
  <c r="P16" i="2"/>
  <c r="V15" i="2"/>
  <c r="U15" i="2"/>
  <c r="T15" i="2"/>
  <c r="Q15" i="2"/>
  <c r="P15" i="2"/>
  <c r="V14" i="2"/>
  <c r="U14" i="2"/>
  <c r="T14" i="2"/>
  <c r="Q14" i="2"/>
  <c r="P14" i="2"/>
  <c r="V13" i="2"/>
  <c r="U13" i="2"/>
  <c r="T13" i="2"/>
  <c r="P13" i="2"/>
  <c r="V12" i="2"/>
  <c r="U12" i="2"/>
  <c r="T12" i="2"/>
  <c r="P12" i="2"/>
  <c r="Q11" i="2"/>
  <c r="P11" i="2"/>
  <c r="S10" i="2"/>
  <c r="R10" i="2"/>
  <c r="P10" i="2"/>
  <c r="S9" i="2"/>
  <c r="R9" i="2"/>
  <c r="P9" i="2"/>
  <c r="S8" i="2"/>
  <c r="R8" i="2"/>
  <c r="P8" i="2"/>
  <c r="S7" i="2"/>
  <c r="R7" i="2"/>
  <c r="P7" i="2"/>
  <c r="S6" i="2"/>
  <c r="R6" i="2"/>
  <c r="P6" i="2"/>
  <c r="S5" i="2"/>
  <c r="R5" i="2"/>
  <c r="P5" i="2"/>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6" i="4"/>
  <c r="H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5" i="4"/>
</calcChain>
</file>

<file path=xl/sharedStrings.xml><?xml version="1.0" encoding="utf-8"?>
<sst xmlns="http://schemas.openxmlformats.org/spreadsheetml/2006/main" count="1654" uniqueCount="301">
  <si>
    <t>Mean</t>
  </si>
  <si>
    <t>Popcorn</t>
  </si>
  <si>
    <t>Other Sauces &amp; Seasonings</t>
  </si>
  <si>
    <t>Rice Snacks</t>
  </si>
  <si>
    <t>Meal Replacements &amp; Other Drinks</t>
  </si>
  <si>
    <t>Bread &amp; Bread Products</t>
  </si>
  <si>
    <t>Snack/Cereal/Energy Bars</t>
  </si>
  <si>
    <t>Savoury Biscuits/Crackers</t>
  </si>
  <si>
    <t>Non-Individually Wrapped Chocolate Pieces</t>
  </si>
  <si>
    <t>Vegetables</t>
  </si>
  <si>
    <t>Seasonings</t>
  </si>
  <si>
    <t>Pastry Dishes</t>
  </si>
  <si>
    <t>Sweet Biscuits/Cookies</t>
  </si>
  <si>
    <t>Baking Ingredients &amp; Mixes</t>
  </si>
  <si>
    <t>Meal Kits</t>
  </si>
  <si>
    <t>Meat Products</t>
  </si>
  <si>
    <t>Sandwiches/Wraps</t>
  </si>
  <si>
    <t>Hors d'oeuvres/Canapes</t>
  </si>
  <si>
    <t>Fish Products</t>
  </si>
  <si>
    <t>Cooking Sauces</t>
  </si>
  <si>
    <t>Table Sauces</t>
  </si>
  <si>
    <t>Cakes, Pastries &amp; Sweet Goods</t>
  </si>
  <si>
    <t>Prepared Meals</t>
  </si>
  <si>
    <t>Food Drink Europe</t>
  </si>
  <si>
    <t>Sauces</t>
  </si>
  <si>
    <t>12.6</t>
  </si>
  <si>
    <t>Soups and broths</t>
  </si>
  <si>
    <t>12.5</t>
  </si>
  <si>
    <t>Seasonings and condiments</t>
  </si>
  <si>
    <t>12.2.2</t>
  </si>
  <si>
    <t>Heat–treated meat products</t>
  </si>
  <si>
    <t>08.3.2</t>
  </si>
  <si>
    <t>Fine bakery wares</t>
  </si>
  <si>
    <t>07.2</t>
  </si>
  <si>
    <t>Processed potato products</t>
  </si>
  <si>
    <t>04.2.6</t>
  </si>
  <si>
    <t>Other fat and oil emulsions including spreads as defined by Council Regulation (EC) No 1234/2007 and liquid emulsions</t>
  </si>
  <si>
    <t>02.2.2</t>
  </si>
  <si>
    <t>Comments, restrictions</t>
  </si>
  <si>
    <t>Maximum usage level</t>
  </si>
  <si>
    <t>Maximum of typical usage levels</t>
  </si>
  <si>
    <t>Minimum of typical usage levels</t>
  </si>
  <si>
    <t>Mean of typical usage levels</t>
  </si>
  <si>
    <t>N_samples</t>
  </si>
  <si>
    <t>Provided by</t>
  </si>
  <si>
    <t>Italy</t>
  </si>
  <si>
    <t>Ireland</t>
  </si>
  <si>
    <t>Hungary</t>
  </si>
  <si>
    <t>United Kingdom</t>
  </si>
  <si>
    <t>Belgium</t>
  </si>
  <si>
    <t>Austria</t>
  </si>
  <si>
    <t>Spain</t>
  </si>
  <si>
    <t>Czech Republic</t>
  </si>
  <si>
    <t>Greece</t>
  </si>
  <si>
    <t>E-number</t>
  </si>
  <si>
    <t>Mustard</t>
  </si>
  <si>
    <t>Food category number</t>
  </si>
  <si>
    <t>Food category name</t>
  </si>
  <si>
    <t>Population</t>
  </si>
  <si>
    <t>Country</t>
  </si>
  <si>
    <t>Children</t>
  </si>
  <si>
    <t>Median</t>
  </si>
  <si>
    <t>Mintel sub-category(a)</t>
  </si>
  <si>
    <t>Total number of products</t>
  </si>
  <si>
    <t>%</t>
  </si>
  <si>
    <t>Total Sample</t>
  </si>
  <si>
    <r>
      <t>(a):</t>
    </r>
    <r>
      <rPr>
        <sz val="9"/>
        <rFont val="Times New Roman"/>
        <family val="1"/>
      </rPr>
      <t xml:space="preserve">  </t>
    </r>
    <r>
      <rPr>
        <sz val="9"/>
        <rFont val="Tahoma"/>
        <family val="2"/>
      </rPr>
      <t>According to the Mintel GNPD food categorisation</t>
    </r>
  </si>
  <si>
    <t>Number</t>
  </si>
  <si>
    <t>02.2.1</t>
  </si>
  <si>
    <t>Butter and concentrated butter and butter oil and anhydrous milkfat</t>
  </si>
  <si>
    <t>E 535</t>
  </si>
  <si>
    <t>European Potato Processors' Association</t>
  </si>
  <si>
    <t>08.2</t>
  </si>
  <si>
    <t>Meat preparations as defined by Regulation (EC) No 853/2004</t>
  </si>
  <si>
    <t>12.1.1</t>
  </si>
  <si>
    <t>Salt</t>
  </si>
  <si>
    <t>European Salt Producers' Association</t>
  </si>
  <si>
    <t>Ornua</t>
  </si>
  <si>
    <t>E 536</t>
  </si>
  <si>
    <t>Intersnack</t>
  </si>
  <si>
    <t>E 538</t>
  </si>
  <si>
    <t>12.4</t>
  </si>
  <si>
    <r>
      <t>MPL</t>
    </r>
    <r>
      <rPr>
        <b/>
        <vertAlign val="superscript"/>
        <sz val="9"/>
        <color theme="1"/>
        <rFont val="Tahoma"/>
        <family val="2"/>
      </rPr>
      <t>(a)</t>
    </r>
  </si>
  <si>
    <t>(a)The maximum level is expressed as anhydrous potassium ferrocyanide</t>
  </si>
  <si>
    <r>
      <t>n.a.</t>
    </r>
    <r>
      <rPr>
        <vertAlign val="superscript"/>
        <sz val="9"/>
        <color theme="1"/>
        <rFont val="Tahoma"/>
        <family val="2"/>
      </rPr>
      <t>(b)</t>
    </r>
  </si>
  <si>
    <t>E 535-538 ferrocyanides are authorized only in FCs 12.1.1 salt and 12.1.2 Salt substitutes thus they are present as carry over in other food categories containing salt</t>
  </si>
  <si>
    <t>(b) not authorized, E 535-538 ferrocyanides are authorized only in FCs 12.1.1 salt and 12.1.2 Salt substitutes</t>
  </si>
  <si>
    <t>Appendix A: Summary of reported use levels (mg/kg or mg/L as appropriate) of E 535-538 ferrocyanides provided by industry </t>
  </si>
  <si>
    <t>Coffee</t>
  </si>
  <si>
    <t>Poultry Products</t>
  </si>
  <si>
    <t>Nuts</t>
  </si>
  <si>
    <t>Corn-Based Snacks</t>
  </si>
  <si>
    <t>Potato Products</t>
  </si>
  <si>
    <t>Snack Mixes</t>
  </si>
  <si>
    <t>Eggs &amp; Egg Products</t>
  </si>
  <si>
    <t>Potato Snacks</t>
  </si>
  <si>
    <t>Wet Soup</t>
  </si>
  <si>
    <t>Stuffing, Polenta &amp; Other Side Dishes</t>
  </si>
  <si>
    <t>Dressings &amp; Vinegar</t>
  </si>
  <si>
    <t>Meat Pastes &amp; Pates</t>
  </si>
  <si>
    <t>Dry Soup</t>
  </si>
  <si>
    <t>Instant Noodles</t>
  </si>
  <si>
    <t>Meat Snacks</t>
  </si>
  <si>
    <t>Malt &amp; Other Hot Beverages</t>
  </si>
  <si>
    <t>Pizzas</t>
  </si>
  <si>
    <t>Products labelled with Sodium Ferrocyanide (E 535)</t>
  </si>
  <si>
    <t>Products labelled with Potassium Ferrocyanide (E 536)</t>
  </si>
  <si>
    <t>Products labelled with Calcium Ferrocyanide (E 538)</t>
  </si>
  <si>
    <t>Products labelled with any of the ferrocyanides (E 535-538)</t>
  </si>
  <si>
    <t xml:space="preserve">Appendix B – Number and percentage of food products labelled with E 535-538 ferrocyanides out of the total number of food products present in the Mintel GNPD per food subcategory between 2013 and April 2018 </t>
  </si>
  <si>
    <t>Na excreted in urine (mmol/day)</t>
  </si>
  <si>
    <t>Reference</t>
  </si>
  <si>
    <t>Year</t>
  </si>
  <si>
    <t>Methodology</t>
  </si>
  <si>
    <t>Subpopulation</t>
  </si>
  <si>
    <t>Age (years)</t>
  </si>
  <si>
    <t>SD</t>
  </si>
  <si>
    <t>Mean 95% CI</t>
  </si>
  <si>
    <t>P25</t>
  </si>
  <si>
    <t>P75</t>
  </si>
  <si>
    <t>(Elmadfa, 2012)</t>
  </si>
  <si>
    <t>2010-2012</t>
  </si>
  <si>
    <t xml:space="preserve">Casual spot urine samples; 24h excretion estimated by multiplying Na concentration by an average urine volume of 1.1 L/day in children. </t>
  </si>
  <si>
    <t>boys</t>
  </si>
  <si>
    <t xml:space="preserve">7-9y </t>
  </si>
  <si>
    <t>10-12y</t>
  </si>
  <si>
    <t>13-14y</t>
  </si>
  <si>
    <t>girls</t>
  </si>
  <si>
    <t>(Kristbjornsdottir et al., 2012)</t>
  </si>
  <si>
    <t>2002-2003</t>
  </si>
  <si>
    <t>24h urine collection;
completeness of urine collection assessed by PABA recovery (≥85%). For samples with a PABA recovery between 50% and 85%, urinary Na excretion was corrected (formula from Johansson et al. (1999)).</t>
  </si>
  <si>
    <t>boys and girls</t>
  </si>
  <si>
    <t>6y</t>
  </si>
  <si>
    <t>(Campanozzi et al., 2015)</t>
  </si>
  <si>
    <t>2008-2012</t>
  </si>
  <si>
    <t>24-h urine collection with control for urine volume and creatinine.</t>
  </si>
  <si>
    <t>6–18</t>
  </si>
  <si>
    <t>(Aparicio et al., 2017)</t>
  </si>
  <si>
    <t xml:space="preserve">24h urine collection;
completeness of urine collection assessed on the basis of Cr excretion (samples with Cr excretion rate &lt;0.1 mmol/kg/day considered incomplete (Remer et al., 2002)). </t>
  </si>
  <si>
    <t>7–11y</t>
  </si>
  <si>
    <t>Adult</t>
  </si>
  <si>
    <t>men</t>
  </si>
  <si>
    <t>18-24y</t>
  </si>
  <si>
    <t>25-50y</t>
  </si>
  <si>
    <t>51-64y</t>
  </si>
  <si>
    <t>65–80y</t>
  </si>
  <si>
    <t xml:space="preserve">Belgium </t>
  </si>
  <si>
    <t>(Koppen et al., 2015)</t>
  </si>
  <si>
    <t>24h urine collection;
exclusion of samples with Cr excretion levels outside the normal range of 0.177-0.230 mmol/kg per day for men and self-reported as incomplete</t>
  </si>
  <si>
    <t>23–64y</t>
  </si>
  <si>
    <t>(De Keyzer et al., 2015)</t>
  </si>
  <si>
    <t>2007-2008</t>
  </si>
  <si>
    <t xml:space="preserve">2 x 24h urine collection (1 month interval); 
completeness of urine collection assessed by PABA recovery (≥85%). For samples with a PABA recovery between 50% and 85%, urinary Na excretion was corrected (formula from Johansson et al. (1999)). </t>
  </si>
  <si>
    <t>45–65y</t>
  </si>
  <si>
    <t>45-65y</t>
  </si>
  <si>
    <t xml:space="preserve">Norway </t>
  </si>
  <si>
    <t>(Premužić et al., 2010)</t>
  </si>
  <si>
    <t>24h urine collection; Completeness check not reported.</t>
  </si>
  <si>
    <t>46.3 ±7.3</t>
  </si>
  <si>
    <t>Croatia</t>
  </si>
  <si>
    <t>(Dika et al., 2009)</t>
  </si>
  <si>
    <t>Morning spot urine samples; 24h Na excretion estimated by applying Kawasaki, Intersalt and Tanaka equations</t>
  </si>
  <si>
    <t>Kawasaki / men</t>
  </si>
  <si>
    <t>Adults (age not specified)</t>
  </si>
  <si>
    <t>Intersalt / men</t>
  </si>
  <si>
    <t>Tanaka / men</t>
  </si>
  <si>
    <t>(Laatikainen et al., 2006)</t>
  </si>
  <si>
    <t>24h urine collection; exclusion of incomplete samples with Cr levels ≤ 5.0 mmol/day or Cr levels ≤  6.0 mmol/day together with a urine volume &lt; 1,000 mL</t>
  </si>
  <si>
    <t>North Karelia / men</t>
  </si>
  <si>
    <t>25–64</t>
  </si>
  <si>
    <t>Southwestern Finland / men</t>
  </si>
  <si>
    <t>Helsinki area / men</t>
  </si>
  <si>
    <t>(Johner et al., 2015)</t>
  </si>
  <si>
    <t>2008-2011</t>
  </si>
  <si>
    <t>Casual spot urine samples; 24h Na excretion estimated from the Na:Cr ratio by multiplication with age- and sex-stratified Cr excretion reference values (Remer et al., 2002)</t>
  </si>
  <si>
    <t>18–79 (overall)</t>
  </si>
  <si>
    <t>18-29y</t>
  </si>
  <si>
    <t>30-39y</t>
  </si>
  <si>
    <t>40-49y</t>
  </si>
  <si>
    <t>50-59y</t>
  </si>
  <si>
    <t>60-69y</t>
  </si>
  <si>
    <t>70-79y</t>
  </si>
  <si>
    <t>2013-2014</t>
  </si>
  <si>
    <t>For 7 days, the weight and time of each void was recorded and a sample of urine was collected. For each day, a sample of 10 mL was reconstituted from the individual samples based on the ratio of the volume of each void to the total volume of urinary excretion for the day.  Exclusion of  samples with Cr levels &gt;3,500 mg/day or &lt; 350 mg/day.</t>
  </si>
  <si>
    <t>20–60y</t>
  </si>
  <si>
    <t>(Vasara et al., 2017)</t>
  </si>
  <si>
    <t>2015-2016</t>
  </si>
  <si>
    <t>24h urine collection; exclusion of incomplete samples on the basis of a) urinary volume &lt;500mL/24h, b) urinary creatinine less than 2 SD from the mean, c) timing of collection outside the range 23-25h, d) self-reporting of incomplete collection.</t>
  </si>
  <si>
    <t>18–74y</t>
  </si>
  <si>
    <t xml:space="preserve">24h urine collection; completeness of the samples checked on the basis of  participants’ compliance with the protocol. </t>
  </si>
  <si>
    <t xml:space="preserve">(Morgan et al., 2008) </t>
  </si>
  <si>
    <t xml:space="preserve">Spot urine samples; daily Na excretion estimated through arithmetic extrapolation (Na concentration (mmol/L) multiplied by 1.97 for males) </t>
  </si>
  <si>
    <t>≥ 18</t>
  </si>
  <si>
    <t>45–64y</t>
  </si>
  <si>
    <t/>
  </si>
  <si>
    <t xml:space="preserve">≥65y </t>
  </si>
  <si>
    <t>(Kearney et al., 2013)</t>
  </si>
  <si>
    <t>2010–2011</t>
  </si>
  <si>
    <t>Morning urine samples; daily Na excretion estimated through arithmetic extrapolation (Na concentration (mmol/L) multiplied by 1.97 for males)</t>
  </si>
  <si>
    <t>45–74 (overall)</t>
  </si>
  <si>
    <t>45–54y</t>
  </si>
  <si>
    <t>55–64y</t>
  </si>
  <si>
    <t>65–74y</t>
  </si>
  <si>
    <t>2009–2012</t>
  </si>
  <si>
    <t>24h urine collection; A sample if 24 h urine volume &lt; 500 mL or creatinine content referred to body weight &lt; mean minus 2 S.D. from the population mean</t>
  </si>
  <si>
    <t>35–79 (overall)</t>
  </si>
  <si>
    <t>35-44y</t>
  </si>
  <si>
    <t>45-54y</t>
  </si>
  <si>
    <t>55-64y</t>
  </si>
  <si>
    <t>65-74y</t>
  </si>
  <si>
    <t>75-79y</t>
  </si>
  <si>
    <t>(Ribic et al., 2010)</t>
  </si>
  <si>
    <t>25–65</t>
  </si>
  <si>
    <t>(Ortega et al., 2011)</t>
  </si>
  <si>
    <t>24h urine collection; completeness of  the samples assessed by considering the correlation between urinary Cr and FFM of each subject; FFM estimated from 24h Cr excretion and result compared with measured FFM obtained by electrical bioimpedance method (Lopez-Sobaler and Quintas, 2006)</t>
  </si>
  <si>
    <t xml:space="preserve">18–60 </t>
  </si>
  <si>
    <t>(Hulthen et al., 2010)</t>
  </si>
  <si>
    <t>24h urine collection; completeness of urine collection assessed by PABA recovery (≥85%).</t>
  </si>
  <si>
    <t>18−20</t>
  </si>
  <si>
    <t>Switzerland</t>
  </si>
  <si>
    <t xml:space="preserve">(Chappuis et al., 2011) </t>
  </si>
  <si>
    <t>2010-2011</t>
  </si>
  <si>
    <t>24h urine collection; exclusion of incomplete samples on the basis of: (1) urinary volume &lt; 300 mL/24h, (2) self-reporting of incomplete collection, or (3) Cr level ≤ 0.121 mmol/kg bw per day in men.</t>
  </si>
  <si>
    <t xml:space="preserve"> ≥ 15  (overall)</t>
  </si>
  <si>
    <t>15-29y</t>
  </si>
  <si>
    <t>30-44y</t>
  </si>
  <si>
    <t>45-59y</t>
  </si>
  <si>
    <t xml:space="preserve">≥60y </t>
  </si>
  <si>
    <t>(Hendriksen et al., 2014)</t>
  </si>
  <si>
    <t>19–70</t>
  </si>
  <si>
    <t>(Sadler et al., 2011)</t>
  </si>
  <si>
    <t>24h urine collection; exclusion of samples on the basis of PABA recovery (&lt; 70% (incomplete) or &gt; 104% (unfeasibly high); individuals who elected not to take PABA, or did not take all PABA tablets, but recorded they had completed a</t>
  </si>
  <si>
    <t>19-34y</t>
  </si>
  <si>
    <t xml:space="preserve">24-hour urine collection were included if recorded collection time was collected between 23-25 hours. </t>
  </si>
  <si>
    <t>35-49y</t>
  </si>
  <si>
    <t>50-64y</t>
  </si>
  <si>
    <t>Casual spot urine samples; 24h excretion estimated by multiplying Na concentration by an average urine volume of 1.75L/day from a subsample of 19 people from whom 24h urine were collected </t>
  </si>
  <si>
    <t>women</t>
  </si>
  <si>
    <t xml:space="preserve">24h urine collection; exclusion of samples with Cr excretion levels outside the normal range of 0.133-0.177 mmol/kg per day for women and self-reported as incomplete </t>
  </si>
  <si>
    <t>23–64</t>
  </si>
  <si>
    <t xml:space="preserve">2 x 24h urine collection (1 month interval); completeness of urine collection assessed by PABA recovery (≥85%). For samples with a PABA recovery between 50% and 85%, urinary Na excretion was corrected (formula from Johansson et al. (1999)). </t>
  </si>
  <si>
    <t>45–65</t>
  </si>
  <si>
    <t xml:space="preserve">Croatia </t>
  </si>
  <si>
    <t>24h urine collection;Completeness check not reported.</t>
  </si>
  <si>
    <t>Morning spot urine samples; 24h Na excretion was estimated by applying Kawasaki, Intersalt and Tanaka equations</t>
  </si>
  <si>
    <t>Kawasaki / women</t>
  </si>
  <si>
    <t>Intersalt / women</t>
  </si>
  <si>
    <t>Tanaka / women</t>
  </si>
  <si>
    <t xml:space="preserve">Finland </t>
  </si>
  <si>
    <t>North Karelia / women</t>
  </si>
  <si>
    <t>Southwestern Finland / women</t>
  </si>
  <si>
    <t>Helsinki area / women</t>
  </si>
  <si>
    <t xml:space="preserve">Germany </t>
  </si>
  <si>
    <t>18-79 y (overall)</t>
  </si>
  <si>
    <t>For 7 days, the weight and time of each void was recorded and a sample of urine was collected. For each day, a sample of 10 mL was reconstituted from the individual samples based on the ratio of the volume of each void to the total volume of urinary excretion for the day.  Exclusion of  samples on the basis of Cr excretion  (&gt;3,500 mg/day or &lt; 350 mg/day).</t>
  </si>
  <si>
    <t>20-60y</t>
  </si>
  <si>
    <t>2015–2016</t>
  </si>
  <si>
    <t>18-75y</t>
  </si>
  <si>
    <t>24h urine collection; completeness of the samples checked on the basis of  participants’ compliance with the protocol.</t>
  </si>
  <si>
    <t xml:space="preserve"> (Morgan et al., 2008)</t>
  </si>
  <si>
    <t>Spot urine samples; daily Na excretion estimated through arithmetic extrapolation (Na concentration (mmol/L) multiplied by 1.67 for females)</t>
  </si>
  <si>
    <t>≥ 18y</t>
  </si>
  <si>
    <t>≥65y</t>
  </si>
  <si>
    <t xml:space="preserve"> (Kearney et al., 2013)</t>
  </si>
  <si>
    <t>Morning urine samples; daily Na excretion estimated through arithmetic extrapolation (Na concentration (mmol/L) multiplied by 1.67 for females)</t>
  </si>
  <si>
    <t>45-74y  (overall)</t>
  </si>
  <si>
    <t>35-79y (overall)</t>
  </si>
  <si>
    <t>Slovenia</t>
  </si>
  <si>
    <t>24h urine collection; exclusion of incomplete samples with Cr level &lt;120 μmol/kg bw per day for men (Osredkar, 1998)</t>
  </si>
  <si>
    <t>(Chappuis et al., 2011)</t>
  </si>
  <si>
    <t>24h urine collection; exclusion of incomplete samples on the basis of: (1) urinary volume &lt; 300 mL/24h, (2) self-reporting of incomplete collection, or (3) Cr level ≤ 0.082 mmol/kg bw per day in women.</t>
  </si>
  <si>
    <t xml:space="preserve">≥60y: </t>
  </si>
  <si>
    <t>19-70y</t>
  </si>
  <si>
    <t>24h urine collection; ; exclusion of samples on the basis of PABA recovery (&lt; 70% (incomplete) or &gt; 104% (unfeasibly high); individuals who elected not to take PABA, or did not take all PABA tablets, but recorded they had completed a 24-hour urine collection were included if recorded collection time was collected between 23-25 hours.</t>
  </si>
  <si>
    <t>Appendix C: Available data on daily sodium urinary excretion in children and adults in European countries and their estimated salt intake used for the exposure assessments</t>
  </si>
  <si>
    <r>
      <t>Austria</t>
    </r>
    <r>
      <rPr>
        <sz val="10"/>
        <color rgb="FF000000"/>
        <rFont val="Tahoma"/>
        <family val="2"/>
      </rPr>
      <t xml:space="preserve"> </t>
    </r>
  </si>
  <si>
    <r>
      <t>Iceland</t>
    </r>
    <r>
      <rPr>
        <sz val="10"/>
        <color rgb="FF000000"/>
        <rFont val="Tahoma"/>
        <family val="2"/>
      </rPr>
      <t xml:space="preserve"> </t>
    </r>
  </si>
  <si>
    <r>
      <t>Spain</t>
    </r>
    <r>
      <rPr>
        <sz val="10"/>
        <color rgb="FF000000"/>
        <rFont val="Tahoma"/>
        <family val="2"/>
      </rPr>
      <t xml:space="preserve"> </t>
    </r>
  </si>
  <si>
    <r>
      <t>Casual spot urine samples; 24h excretion estimated by multiplying Na concentration by an average urine volume of 1.75L/day from a subsample of 19 people from whom 24h urine were collected</t>
    </r>
    <r>
      <rPr>
        <sz val="10"/>
        <color rgb="FF1F497D"/>
        <rFont val="Tahoma"/>
        <family val="2"/>
      </rPr>
      <t> </t>
    </r>
  </si>
  <si>
    <r>
      <t>Croatia</t>
    </r>
    <r>
      <rPr>
        <sz val="10"/>
        <color rgb="FF000000"/>
        <rFont val="Tahoma"/>
        <family val="2"/>
      </rPr>
      <t xml:space="preserve"> </t>
    </r>
  </si>
  <si>
    <r>
      <t>Finland</t>
    </r>
    <r>
      <rPr>
        <sz val="10"/>
        <color rgb="FF000000"/>
        <rFont val="Tahoma"/>
        <family val="2"/>
      </rPr>
      <t xml:space="preserve"> </t>
    </r>
  </si>
  <si>
    <r>
      <t>Germany</t>
    </r>
    <r>
      <rPr>
        <sz val="10"/>
        <color rgb="FF000000"/>
        <rFont val="Tahoma"/>
        <family val="2"/>
      </rPr>
      <t xml:space="preserve"> </t>
    </r>
  </si>
  <si>
    <r>
      <t>Ireland</t>
    </r>
    <r>
      <rPr>
        <sz val="10"/>
        <color rgb="FF000000"/>
        <rFont val="Tahoma"/>
        <family val="2"/>
      </rPr>
      <t xml:space="preserve"> </t>
    </r>
  </si>
  <si>
    <r>
      <t>Slovenia</t>
    </r>
    <r>
      <rPr>
        <sz val="10"/>
        <color rgb="FF000000"/>
        <rFont val="Tahoma"/>
        <family val="2"/>
      </rPr>
      <t xml:space="preserve"> </t>
    </r>
  </si>
  <si>
    <r>
      <t>Sweden</t>
    </r>
    <r>
      <rPr>
        <sz val="10"/>
        <color rgb="FF000000"/>
        <rFont val="Tahoma"/>
        <family val="2"/>
      </rPr>
      <t xml:space="preserve"> </t>
    </r>
  </si>
  <si>
    <r>
      <t>The Netherlands</t>
    </r>
    <r>
      <rPr>
        <sz val="10"/>
        <color rgb="FF000000"/>
        <rFont val="Tahoma"/>
        <family val="2"/>
      </rPr>
      <t xml:space="preserve"> </t>
    </r>
  </si>
  <si>
    <t>24h urine collection; exclusion of incomplete samples on the basis of (1) Cr excretion ≤ 5 mmol/day, or ≤ 6 mmol/day together with a urine volume &lt; 1,000 mL or (2) missing or overcollection of more than one urine void.</t>
  </si>
  <si>
    <r>
      <t>United Kingdom</t>
    </r>
    <r>
      <rPr>
        <sz val="10"/>
        <color rgb="FF000000"/>
        <rFont val="Tahoma"/>
        <family val="2"/>
      </rPr>
      <t xml:space="preserve"> </t>
    </r>
  </si>
  <si>
    <t>Intake of salt (NaCl) g/day estimated  from the sodium urinary excretion</t>
  </si>
  <si>
    <t>Exposure mg/kg bw per day (calculated from the maximum available intake value)</t>
  </si>
  <si>
    <t>Exposure mg/kg bw per day (calculated from the mean, if available)</t>
  </si>
  <si>
    <r>
      <t>Body weight</t>
    </r>
    <r>
      <rPr>
        <b/>
        <vertAlign val="superscript"/>
        <sz val="10"/>
        <color theme="1"/>
        <rFont val="Tahoma"/>
        <family val="2"/>
      </rPr>
      <t>(a)</t>
    </r>
  </si>
  <si>
    <t>(a) Standard values were applied from EFSA guidence document https://efsa.onlinelibrary.wiley.com/doi/epdf/10.2903/j.efsa.2012.2579</t>
  </si>
  <si>
    <t>Appendix D –  Summary of total estimated exposure of ferrocyanides (E535-538) from their use as food additives for the maximum level exposure scenario and the refined exposure assessment scenarios per population group and survey: mean and high exposure (mg/kg bw per day)</t>
  </si>
  <si>
    <t>MPL scenario (MPL=20 mg/kg)</t>
  </si>
  <si>
    <t>Refined scenario (mean typical reported UsL in salt: 9.7 mg/kg)</t>
  </si>
  <si>
    <t>(c) it is assumed that the reported use levels are referred to the quantity added to salt and not to the final product</t>
  </si>
  <si>
    <t>20(c)</t>
  </si>
  <si>
    <t xml:space="preserve">20(c) </t>
  </si>
  <si>
    <t>17.7(c)</t>
  </si>
  <si>
    <t>17.7 (c)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</si>
</sst>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0.0"/>
    <numFmt numFmtId="166" formatCode="0.000"/>
    <numFmt numFmtId="167" formatCode="0.0%"/>
  </numFmts>
  <fonts count="43" x14ac:knownFonts="1">
    <font>
      <sz val="11"/>
      <color theme="1"/>
      <name val="Calibri"/>
      <family val="2"/>
      <scheme val="minor"/>
    </font>
    <font>
      <sz val="11"/>
      <color theme="1"/>
      <name val="Calibri"/>
      <family val="2"/>
      <scheme val="minor"/>
    </font>
    <font>
      <sz val="10"/>
      <name val="MS Sans Serif"/>
      <family val="2"/>
    </font>
    <font>
      <b/>
      <sz val="10"/>
      <color theme="1"/>
      <name val="Tahoma"/>
      <family val="2"/>
    </font>
    <font>
      <sz val="10"/>
      <color theme="1"/>
      <name val="Tahoma"/>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theme="0"/>
      <name val="Calibri"/>
      <family val="2"/>
      <scheme val="minor"/>
    </font>
    <font>
      <b/>
      <sz val="11"/>
      <color indexed="52"/>
      <name val="Calibri"/>
      <family val="2"/>
      <scheme val="minor"/>
    </font>
    <font>
      <sz val="10"/>
      <name val="Arial"/>
      <family val="2"/>
    </font>
    <font>
      <b/>
      <sz val="15"/>
      <color indexed="56"/>
      <name val="Calibri"/>
      <family val="2"/>
    </font>
    <font>
      <b/>
      <sz val="13"/>
      <color indexed="56"/>
      <name val="Calibri"/>
      <family val="2"/>
    </font>
    <font>
      <b/>
      <sz val="11"/>
      <color indexed="56"/>
      <name val="Calibri"/>
      <family val="2"/>
    </font>
    <font>
      <u/>
      <sz val="8.25"/>
      <color theme="10"/>
      <name val="Calibri"/>
      <family val="2"/>
    </font>
    <font>
      <sz val="11"/>
      <color indexed="52"/>
      <name val="Calibri"/>
      <family val="2"/>
      <scheme val="minor"/>
    </font>
    <font>
      <sz val="11"/>
      <color indexed="52"/>
      <name val="Calibri"/>
      <family val="2"/>
    </font>
    <font>
      <sz val="11"/>
      <color indexed="60"/>
      <name val="Calibri"/>
      <family val="2"/>
      <scheme val="minor"/>
    </font>
    <font>
      <sz val="11"/>
      <color indexed="8"/>
      <name val="Calibri"/>
      <family val="2"/>
    </font>
    <font>
      <b/>
      <sz val="18"/>
      <color indexed="56"/>
      <name val="Cambria"/>
      <family val="2"/>
    </font>
    <font>
      <b/>
      <sz val="9"/>
      <name val="Tahoma"/>
      <family val="2"/>
    </font>
    <font>
      <sz val="9"/>
      <color theme="1"/>
      <name val="Tahoma"/>
      <family val="2"/>
    </font>
    <font>
      <b/>
      <sz val="9"/>
      <color theme="1"/>
      <name val="Tahoma"/>
      <family val="2"/>
    </font>
    <font>
      <vertAlign val="superscript"/>
      <sz val="9"/>
      <color theme="1"/>
      <name val="Tahoma"/>
      <family val="2"/>
    </font>
    <font>
      <sz val="9"/>
      <color theme="1"/>
      <name val="Calibri"/>
      <family val="2"/>
      <scheme val="minor"/>
    </font>
    <font>
      <sz val="9"/>
      <name val="Tahoma"/>
      <family val="2"/>
    </font>
    <font>
      <sz val="9"/>
      <name val="Times New Roman"/>
      <family val="1"/>
    </font>
    <font>
      <b/>
      <vertAlign val="superscript"/>
      <sz val="9"/>
      <color theme="1"/>
      <name val="Tahoma"/>
      <family val="2"/>
    </font>
    <font>
      <b/>
      <sz val="10"/>
      <name val="Tahoma"/>
      <family val="2"/>
    </font>
    <font>
      <b/>
      <sz val="10"/>
      <color rgb="FF000000"/>
      <name val="Tahoma"/>
      <family val="2"/>
    </font>
    <font>
      <sz val="10"/>
      <color rgb="FF000000"/>
      <name val="Tahoma"/>
      <family val="2"/>
    </font>
    <font>
      <sz val="10"/>
      <color rgb="FF1F497D"/>
      <name val="Tahoma"/>
      <family val="2"/>
    </font>
    <font>
      <sz val="10"/>
      <name val="Tahoma"/>
      <family val="2"/>
    </font>
    <font>
      <b/>
      <vertAlign val="superscript"/>
      <sz val="10"/>
      <color theme="1"/>
      <name val="Tahoma"/>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2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6" tint="0.79998168889431442"/>
        <bgColor indexed="64"/>
      </patternFill>
    </fill>
    <fill>
      <patternFill patternType="solid">
        <fgColor rgb="FFFFFF99"/>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right/>
      <top style="thin">
        <color indexed="49"/>
      </top>
      <bottom style="double">
        <color indexed="49"/>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88">
    <xf numFmtId="0" fontId="0" fillId="0" borderId="0"/>
    <xf numFmtId="0" fontId="2" fillId="0" borderId="0"/>
    <xf numFmtId="0" fontId="1" fillId="0" borderId="0"/>
    <xf numFmtId="0" fontId="1" fillId="9" borderId="0" applyNumberFormat="0" applyBorder="0" applyAlignment="0" applyProtection="0"/>
    <xf numFmtId="0" fontId="1" fillId="30" borderId="0" applyNumberFormat="0" applyBorder="0" applyAlignment="0" applyProtection="0"/>
    <xf numFmtId="0" fontId="1" fillId="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9" borderId="0" applyNumberFormat="0" applyBorder="0" applyAlignment="0" applyProtection="0"/>
    <xf numFmtId="0" fontId="1" fillId="31" borderId="0" applyNumberFormat="0" applyBorder="0" applyAlignment="0" applyProtection="0"/>
    <xf numFmtId="0" fontId="1" fillId="13" borderId="0" applyNumberFormat="0" applyBorder="0" applyAlignment="0" applyProtection="0"/>
    <xf numFmtId="0" fontId="1" fillId="32" borderId="0" applyNumberFormat="0" applyBorder="0" applyAlignment="0" applyProtection="0"/>
    <xf numFmtId="0" fontId="1" fillId="16" borderId="0" applyNumberFormat="0" applyBorder="0" applyAlignment="0" applyProtection="0"/>
    <xf numFmtId="0" fontId="1" fillId="33" borderId="0" applyNumberFormat="0" applyBorder="0" applyAlignment="0" applyProtection="0"/>
    <xf numFmtId="0" fontId="1" fillId="20" borderId="0" applyNumberFormat="0" applyBorder="0" applyAlignment="0" applyProtection="0"/>
    <xf numFmtId="0" fontId="1" fillId="30" borderId="0" applyNumberFormat="0" applyBorder="0" applyAlignment="0" applyProtection="0"/>
    <xf numFmtId="0" fontId="1" fillId="2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0" borderId="0" applyNumberFormat="0" applyBorder="0" applyAlignment="0" applyProtection="0"/>
    <xf numFmtId="0" fontId="1" fillId="34"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5" borderId="0" applyNumberFormat="0" applyBorder="0" applyAlignment="0" applyProtection="0"/>
    <xf numFmtId="0" fontId="1" fillId="1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5" borderId="0" applyNumberFormat="0" applyBorder="0" applyAlignment="0" applyProtection="0"/>
    <xf numFmtId="0" fontId="1" fillId="10"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21"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7" borderId="0" applyNumberFormat="0" applyBorder="0" applyAlignment="0" applyProtection="0"/>
    <xf numFmtId="0" fontId="1" fillId="2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7" fillId="11" borderId="0" applyNumberFormat="0" applyBorder="0" applyAlignment="0" applyProtection="0"/>
    <xf numFmtId="0" fontId="17" fillId="39" borderId="0" applyNumberFormat="0" applyBorder="0" applyAlignment="0" applyProtection="0"/>
    <xf numFmtId="0" fontId="17" fillId="11"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1"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1"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4"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4"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37" borderId="0" applyNumberFormat="0" applyBorder="0" applyAlignment="0" applyProtection="0"/>
    <xf numFmtId="0" fontId="17" fillId="18"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8"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8" borderId="0" applyNumberFormat="0" applyBorder="0" applyAlignment="0" applyProtection="0"/>
    <xf numFmtId="0" fontId="17" fillId="36"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22" borderId="0" applyNumberFormat="0" applyBorder="0" applyAlignment="0" applyProtection="0"/>
    <xf numFmtId="0" fontId="17" fillId="42" borderId="0" applyNumberFormat="0" applyBorder="0" applyAlignment="0" applyProtection="0"/>
    <xf numFmtId="0" fontId="17" fillId="25" borderId="0" applyNumberFormat="0" applyBorder="0" applyAlignment="0" applyProtection="0"/>
    <xf numFmtId="0" fontId="17" fillId="39" borderId="0" applyNumberFormat="0" applyBorder="0" applyAlignment="0" applyProtection="0"/>
    <xf numFmtId="0" fontId="17" fillId="2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2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25" borderId="0" applyNumberFormat="0" applyBorder="0" applyAlignment="0" applyProtection="0"/>
    <xf numFmtId="0" fontId="17" fillId="39" borderId="0" applyNumberFormat="0" applyBorder="0" applyAlignment="0" applyProtection="0"/>
    <xf numFmtId="0" fontId="17" fillId="29" borderId="0" applyNumberFormat="0" applyBorder="0" applyAlignment="0" applyProtection="0"/>
    <xf numFmtId="0" fontId="17" fillId="43" borderId="0" applyNumberFormat="0" applyBorder="0" applyAlignment="0" applyProtection="0"/>
    <xf numFmtId="0" fontId="17" fillId="8" borderId="0" applyNumberFormat="0" applyBorder="0" applyAlignment="0" applyProtection="0"/>
    <xf numFmtId="0" fontId="17" fillId="39" borderId="0" applyNumberFormat="0" applyBorder="0" applyAlignment="0" applyProtection="0"/>
    <xf numFmtId="0" fontId="17" fillId="8"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8"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8"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12"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12"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12"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1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1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42"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26"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26"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26"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 borderId="0" applyNumberFormat="0" applyBorder="0" applyAlignment="0" applyProtection="0"/>
    <xf numFmtId="0" fontId="15" fillId="6" borderId="13" applyNumberFormat="0" applyAlignment="0" applyProtection="0"/>
    <xf numFmtId="0" fontId="18" fillId="6" borderId="13" applyNumberFormat="0" applyAlignment="0" applyProtection="0"/>
    <xf numFmtId="0" fontId="15" fillId="6" borderId="13" applyNumberFormat="0" applyAlignment="0" applyProtection="0"/>
    <xf numFmtId="0" fontId="18" fillId="6" borderId="13" applyNumberFormat="0" applyAlignment="0" applyProtection="0"/>
    <xf numFmtId="0" fontId="18" fillId="6" borderId="13" applyNumberFormat="0" applyAlignment="0" applyProtection="0"/>
    <xf numFmtId="0" fontId="15" fillId="6" borderId="13" applyNumberFormat="0" applyAlignment="0" applyProtection="0"/>
    <xf numFmtId="0" fontId="18" fillId="6" borderId="13" applyNumberFormat="0" applyAlignment="0" applyProtection="0"/>
    <xf numFmtId="0" fontId="18" fillId="6" borderId="13" applyNumberFormat="0" applyAlignment="0" applyProtection="0"/>
    <xf numFmtId="0" fontId="18" fillId="6" borderId="13" applyNumberFormat="0" applyAlignment="0" applyProtection="0"/>
    <xf numFmtId="0" fontId="15" fillId="6" borderId="13" applyNumberFormat="0" applyAlignment="0" applyProtection="0"/>
    <xf numFmtId="0" fontId="18" fillId="30" borderId="13" applyNumberFormat="0" applyAlignment="0" applyProtection="0"/>
    <xf numFmtId="0" fontId="18" fillId="30" borderId="13" applyNumberFormat="0" applyAlignment="0" applyProtection="0"/>
    <xf numFmtId="164" fontId="19" fillId="0" borderId="0" applyFont="0" applyFill="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2" borderId="0" applyNumberFormat="0" applyBorder="0" applyAlignment="0" applyProtection="0"/>
    <xf numFmtId="0" fontId="7" fillId="0" borderId="10" applyNumberFormat="0" applyFill="0" applyAlignment="0" applyProtection="0"/>
    <xf numFmtId="0" fontId="7" fillId="0" borderId="18" applyNumberFormat="0" applyFill="0" applyAlignment="0" applyProtection="0"/>
    <xf numFmtId="0" fontId="7" fillId="0" borderId="10" applyNumberFormat="0" applyFill="0" applyAlignment="0" applyProtection="0"/>
    <xf numFmtId="0" fontId="7" fillId="0" borderId="18" applyNumberFormat="0" applyFill="0" applyAlignment="0" applyProtection="0"/>
    <xf numFmtId="0" fontId="7" fillId="0" borderId="18" applyNumberFormat="0" applyFill="0" applyAlignment="0" applyProtection="0"/>
    <xf numFmtId="0" fontId="7" fillId="0" borderId="10" applyNumberFormat="0" applyFill="0" applyAlignment="0" applyProtection="0"/>
    <xf numFmtId="0" fontId="7" fillId="0" borderId="18" applyNumberFormat="0" applyFill="0" applyAlignment="0" applyProtection="0"/>
    <xf numFmtId="0" fontId="7" fillId="0" borderId="18" applyNumberFormat="0" applyFill="0" applyAlignment="0" applyProtection="0"/>
    <xf numFmtId="0" fontId="7" fillId="0" borderId="18" applyNumberFormat="0" applyFill="0" applyAlignment="0" applyProtection="0"/>
    <xf numFmtId="0" fontId="7" fillId="0" borderId="10" applyNumberFormat="0" applyFill="0" applyAlignment="0" applyProtection="0"/>
    <xf numFmtId="0" fontId="20" fillId="0" borderId="19" applyNumberFormat="0" applyFill="0" applyAlignment="0" applyProtection="0"/>
    <xf numFmtId="0" fontId="20" fillId="0" borderId="19" applyNumberFormat="0" applyFill="0" applyAlignment="0" applyProtection="0"/>
    <xf numFmtId="0" fontId="20" fillId="0" borderId="19" applyNumberFormat="0" applyFill="0" applyAlignment="0" applyProtection="0"/>
    <xf numFmtId="0" fontId="20" fillId="0" borderId="19" applyNumberFormat="0" applyFill="0" applyAlignment="0" applyProtection="0"/>
    <xf numFmtId="0" fontId="8" fillId="0" borderId="11" applyNumberFormat="0" applyFill="0" applyAlignment="0" applyProtection="0"/>
    <xf numFmtId="0" fontId="8" fillId="0" borderId="20" applyNumberFormat="0" applyFill="0" applyAlignment="0" applyProtection="0"/>
    <xf numFmtId="0" fontId="8" fillId="0" borderId="11" applyNumberFormat="0" applyFill="0" applyAlignment="0" applyProtection="0"/>
    <xf numFmtId="0" fontId="8" fillId="0" borderId="20" applyNumberFormat="0" applyFill="0" applyAlignment="0" applyProtection="0"/>
    <xf numFmtId="0" fontId="8" fillId="0" borderId="20" applyNumberFormat="0" applyFill="0" applyAlignment="0" applyProtection="0"/>
    <xf numFmtId="0" fontId="8" fillId="0" borderId="11" applyNumberFormat="0" applyFill="0" applyAlignment="0" applyProtection="0"/>
    <xf numFmtId="0" fontId="8" fillId="0" borderId="20" applyNumberFormat="0" applyFill="0" applyAlignment="0" applyProtection="0"/>
    <xf numFmtId="0" fontId="8" fillId="0" borderId="20" applyNumberFormat="0" applyFill="0" applyAlignment="0" applyProtection="0"/>
    <xf numFmtId="0" fontId="8" fillId="0" borderId="20" applyNumberFormat="0" applyFill="0" applyAlignment="0" applyProtection="0"/>
    <xf numFmtId="0" fontId="8" fillId="0" borderId="11"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9" fillId="0" borderId="12" applyNumberFormat="0" applyFill="0" applyAlignment="0" applyProtection="0"/>
    <xf numFmtId="0" fontId="9" fillId="0" borderId="21" applyNumberFormat="0" applyFill="0" applyAlignment="0" applyProtection="0"/>
    <xf numFmtId="0" fontId="9" fillId="0" borderId="12" applyNumberFormat="0" applyFill="0" applyAlignment="0" applyProtection="0"/>
    <xf numFmtId="0" fontId="9" fillId="0" borderId="21" applyNumberFormat="0" applyFill="0" applyAlignment="0" applyProtection="0"/>
    <xf numFmtId="0" fontId="9" fillId="0" borderId="21" applyNumberFormat="0" applyFill="0" applyAlignment="0" applyProtection="0"/>
    <xf numFmtId="0" fontId="9" fillId="0" borderId="12" applyNumberFormat="0" applyFill="0" applyAlignment="0" applyProtection="0"/>
    <xf numFmtId="0" fontId="9" fillId="0" borderId="21" applyNumberFormat="0" applyFill="0" applyAlignment="0" applyProtection="0"/>
    <xf numFmtId="0" fontId="9" fillId="0" borderId="21" applyNumberFormat="0" applyFill="0" applyAlignment="0" applyProtection="0"/>
    <xf numFmtId="0" fontId="9" fillId="0" borderId="21" applyNumberFormat="0" applyFill="0" applyAlignment="0" applyProtection="0"/>
    <xf numFmtId="0" fontId="9" fillId="0" borderId="1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9"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3" fillId="5" borderId="13" applyNumberFormat="0" applyAlignment="0" applyProtection="0"/>
    <xf numFmtId="0" fontId="13" fillId="30" borderId="13" applyNumberFormat="0" applyAlignment="0" applyProtection="0"/>
    <xf numFmtId="0" fontId="13" fillId="30" borderId="13" applyNumberFormat="0" applyAlignment="0" applyProtection="0"/>
    <xf numFmtId="0" fontId="24"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4"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16" fillId="0" borderId="15" applyNumberFormat="0" applyFill="0" applyAlignment="0" applyProtection="0"/>
    <xf numFmtId="0" fontId="25" fillId="0" borderId="23" applyNumberFormat="0" applyFill="0" applyAlignment="0" applyProtection="0"/>
    <xf numFmtId="0" fontId="24" fillId="0" borderId="23" applyNumberFormat="0" applyFill="0" applyAlignment="0" applyProtection="0"/>
    <xf numFmtId="0" fontId="25" fillId="0" borderId="23" applyNumberFormat="0" applyFill="0" applyAlignment="0" applyProtection="0"/>
    <xf numFmtId="0" fontId="24" fillId="0" borderId="23" applyNumberFormat="0" applyFill="0" applyAlignment="0" applyProtection="0"/>
    <xf numFmtId="0" fontId="16" fillId="0" borderId="15"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4" fillId="0" borderId="23" applyNumberFormat="0" applyFill="0" applyAlignment="0" applyProtection="0"/>
    <xf numFmtId="0" fontId="25" fillId="0" borderId="23" applyNumberFormat="0" applyFill="0" applyAlignment="0" applyProtection="0"/>
    <xf numFmtId="0" fontId="24"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16" fillId="0" borderId="15" applyNumberFormat="0" applyFill="0" applyAlignment="0" applyProtection="0"/>
    <xf numFmtId="0" fontId="26" fillId="4" borderId="0" applyNumberFormat="0" applyBorder="0" applyAlignment="0" applyProtection="0"/>
    <xf numFmtId="0" fontId="26" fillId="4" borderId="0" applyNumberFormat="0" applyBorder="0" applyAlignment="0" applyProtection="0"/>
    <xf numFmtId="0" fontId="12"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12"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12" fillId="4" borderId="0" applyNumberFormat="0" applyBorder="0" applyAlignment="0" applyProtection="0"/>
    <xf numFmtId="0" fontId="2" fillId="0" borderId="0"/>
    <xf numFmtId="0" fontId="1"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1" fillId="0" borderId="0"/>
    <xf numFmtId="0" fontId="1"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1"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1"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1"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27" fillId="7" borderId="16" applyNumberFormat="0" applyFont="0" applyAlignment="0" applyProtection="0"/>
    <xf numFmtId="0" fontId="14" fillId="6" borderId="14" applyNumberFormat="0" applyAlignment="0" applyProtection="0"/>
    <xf numFmtId="0" fontId="14" fillId="30" borderId="14" applyNumberFormat="0" applyAlignment="0" applyProtection="0"/>
    <xf numFmtId="0" fontId="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 fillId="0" borderId="17" applyNumberFormat="0" applyFill="0" applyAlignment="0" applyProtection="0"/>
    <xf numFmtId="0" fontId="5" fillId="0" borderId="24" applyNumberFormat="0" applyFill="0" applyAlignment="0" applyProtection="0"/>
    <xf numFmtId="0" fontId="5" fillId="0" borderId="17" applyNumberFormat="0" applyFill="0" applyAlignment="0" applyProtection="0"/>
    <xf numFmtId="0" fontId="5" fillId="0" borderId="24" applyNumberFormat="0" applyFill="0" applyAlignment="0" applyProtection="0"/>
    <xf numFmtId="0" fontId="5" fillId="0" borderId="24" applyNumberFormat="0" applyFill="0" applyAlignment="0" applyProtection="0"/>
    <xf numFmtId="0" fontId="5" fillId="0" borderId="17" applyNumberFormat="0" applyFill="0" applyAlignment="0" applyProtection="0"/>
    <xf numFmtId="0" fontId="5" fillId="0" borderId="24" applyNumberFormat="0" applyFill="0" applyAlignment="0" applyProtection="0"/>
    <xf numFmtId="0" fontId="5" fillId="0" borderId="24" applyNumberFormat="0" applyFill="0" applyAlignment="0" applyProtection="0"/>
    <xf numFmtId="0" fontId="5" fillId="0" borderId="24" applyNumberFormat="0" applyFill="0" applyAlignment="0" applyProtection="0"/>
    <xf numFmtId="0" fontId="5" fillId="0" borderId="17" applyNumberFormat="0" applyFill="0" applyAlignment="0" applyProtection="0"/>
    <xf numFmtId="0" fontId="5" fillId="0" borderId="25" applyNumberFormat="0" applyFill="0" applyAlignment="0" applyProtection="0"/>
    <xf numFmtId="9" fontId="1" fillId="0" borderId="0" applyFont="0" applyFill="0" applyBorder="0" applyAlignment="0" applyProtection="0"/>
  </cellStyleXfs>
  <cellXfs count="147">
    <xf numFmtId="0" fontId="0" fillId="0" borderId="0" xfId="0"/>
    <xf numFmtId="0" fontId="30" fillId="0" borderId="0" xfId="0" applyFont="1" applyFill="1" applyAlignment="1">
      <alignment horizontal="center" vertical="center"/>
    </xf>
    <xf numFmtId="0" fontId="29" fillId="0" borderId="0" xfId="0" applyFont="1" applyAlignment="1">
      <alignment vertical="center"/>
    </xf>
    <xf numFmtId="0" fontId="30" fillId="0" borderId="0" xfId="0" applyFont="1" applyFill="1" applyAlignment="1">
      <alignment vertical="center"/>
    </xf>
    <xf numFmtId="0" fontId="33" fillId="0" borderId="0" xfId="0" applyFont="1" applyFill="1"/>
    <xf numFmtId="0" fontId="33" fillId="0" borderId="0" xfId="0" applyFont="1" applyFill="1" applyAlignment="1">
      <alignment horizontal="center"/>
    </xf>
    <xf numFmtId="10" fontId="33" fillId="0" borderId="0" xfId="0" applyNumberFormat="1" applyFont="1" applyFill="1" applyAlignment="1">
      <alignment horizontal="center"/>
    </xf>
    <xf numFmtId="0" fontId="33" fillId="0" borderId="0" xfId="0" applyFont="1" applyAlignment="1">
      <alignment vertical="center"/>
    </xf>
    <xf numFmtId="0" fontId="30" fillId="0" borderId="2" xfId="0" applyFont="1" applyFill="1" applyBorder="1" applyAlignment="1">
      <alignment horizontal="center" vertical="center"/>
    </xf>
    <xf numFmtId="0" fontId="30" fillId="0" borderId="2" xfId="0" applyFont="1" applyFill="1" applyBorder="1" applyAlignment="1">
      <alignment vertical="center"/>
    </xf>
    <xf numFmtId="0" fontId="34" fillId="0" borderId="0" xfId="305" applyFont="1" applyAlignment="1">
      <alignment vertical="center"/>
    </xf>
    <xf numFmtId="0" fontId="31" fillId="0" borderId="26"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31" fillId="0" borderId="28" xfId="0" applyFont="1" applyFill="1" applyBorder="1" applyAlignment="1">
      <alignment horizontal="center" vertical="center" wrapText="1"/>
    </xf>
    <xf numFmtId="49" fontId="0" fillId="0" borderId="2" xfId="0" applyNumberFormat="1" applyBorder="1"/>
    <xf numFmtId="0" fontId="0" fillId="0" borderId="2" xfId="0" applyNumberFormat="1" applyBorder="1"/>
    <xf numFmtId="167" fontId="3" fillId="0" borderId="4" xfId="387" applyNumberFormat="1" applyFont="1" applyBorder="1" applyAlignment="1">
      <alignment horizontal="center" vertical="center"/>
    </xf>
    <xf numFmtId="167" fontId="4" fillId="0" borderId="32" xfId="387" applyNumberFormat="1" applyFont="1" applyBorder="1" applyAlignment="1">
      <alignment horizontal="center" vertical="center"/>
    </xf>
    <xf numFmtId="167" fontId="4" fillId="0" borderId="6" xfId="387" applyNumberFormat="1" applyFont="1" applyBorder="1" applyAlignment="1">
      <alignment horizontal="center" vertical="center"/>
    </xf>
    <xf numFmtId="167" fontId="4" fillId="0" borderId="33" xfId="387" applyNumberFormat="1" applyFont="1" applyBorder="1" applyAlignment="1">
      <alignment horizontal="center" vertical="center"/>
    </xf>
    <xf numFmtId="0" fontId="3" fillId="0" borderId="4" xfId="0" applyFont="1" applyBorder="1"/>
    <xf numFmtId="0" fontId="3" fillId="0" borderId="4" xfId="0" applyFont="1" applyFill="1" applyBorder="1"/>
    <xf numFmtId="3" fontId="3" fillId="0" borderId="4" xfId="0" applyNumberFormat="1" applyFont="1" applyBorder="1"/>
    <xf numFmtId="167" fontId="3" fillId="0" borderId="4" xfId="387" applyNumberFormat="1" applyFont="1" applyBorder="1"/>
    <xf numFmtId="10" fontId="3" fillId="0" borderId="4" xfId="387" applyNumberFormat="1" applyFont="1" applyBorder="1"/>
    <xf numFmtId="3" fontId="3" fillId="0" borderId="2" xfId="0" applyNumberFormat="1" applyFont="1" applyBorder="1"/>
    <xf numFmtId="10" fontId="3" fillId="0" borderId="2" xfId="387" applyNumberFormat="1" applyFont="1" applyBorder="1"/>
    <xf numFmtId="0" fontId="4" fillId="0" borderId="31" xfId="0" applyFont="1" applyBorder="1"/>
    <xf numFmtId="0" fontId="4" fillId="0" borderId="32" xfId="0" applyFont="1" applyFill="1" applyBorder="1"/>
    <xf numFmtId="3" fontId="4" fillId="0" borderId="32" xfId="0" applyNumberFormat="1" applyFont="1" applyBorder="1"/>
    <xf numFmtId="167" fontId="4" fillId="0" borderId="4" xfId="387" applyNumberFormat="1" applyFont="1" applyBorder="1"/>
    <xf numFmtId="3" fontId="4" fillId="0" borderId="4" xfId="0" applyNumberFormat="1" applyFont="1" applyBorder="1"/>
    <xf numFmtId="10" fontId="4" fillId="0" borderId="8" xfId="387" applyNumberFormat="1" applyFont="1" applyBorder="1"/>
    <xf numFmtId="0" fontId="4" fillId="0" borderId="0" xfId="0" applyFont="1" applyBorder="1"/>
    <xf numFmtId="0" fontId="4" fillId="0" borderId="6" xfId="0" applyFont="1" applyFill="1" applyBorder="1"/>
    <xf numFmtId="3" fontId="4" fillId="0" borderId="6" xfId="0" applyNumberFormat="1" applyFont="1" applyBorder="1"/>
    <xf numFmtId="167" fontId="4" fillId="0" borderId="5" xfId="387" applyNumberFormat="1" applyFont="1" applyBorder="1"/>
    <xf numFmtId="3" fontId="4" fillId="0" borderId="5" xfId="0" applyNumberFormat="1" applyFont="1" applyBorder="1"/>
    <xf numFmtId="10" fontId="4" fillId="0" borderId="29" xfId="387" applyNumberFormat="1" applyFont="1" applyBorder="1"/>
    <xf numFmtId="0" fontId="4" fillId="0" borderId="1" xfId="0" applyFont="1" applyBorder="1"/>
    <xf numFmtId="0" fontId="4" fillId="0" borderId="33" xfId="0" applyFont="1" applyFill="1" applyBorder="1"/>
    <xf numFmtId="3" fontId="4" fillId="0" borderId="33" xfId="0" applyNumberFormat="1" applyFont="1" applyBorder="1"/>
    <xf numFmtId="167" fontId="4" fillId="0" borderId="3" xfId="387" applyNumberFormat="1" applyFont="1" applyBorder="1"/>
    <xf numFmtId="3" fontId="4" fillId="0" borderId="3" xfId="0" applyNumberFormat="1" applyFont="1" applyBorder="1"/>
    <xf numFmtId="10" fontId="4" fillId="0" borderId="9" xfId="387" applyNumberFormat="1" applyFont="1" applyBorder="1"/>
    <xf numFmtId="0" fontId="37" fillId="0" borderId="2" xfId="305" applyFont="1" applyBorder="1" applyAlignment="1">
      <alignment horizontal="center" vertical="center"/>
    </xf>
    <xf numFmtId="0" fontId="4" fillId="0" borderId="0" xfId="0" applyFont="1" applyFill="1" applyAlignment="1">
      <alignment horizontal="center"/>
    </xf>
    <xf numFmtId="0" fontId="4" fillId="0" borderId="0" xfId="0" applyFont="1" applyFill="1"/>
    <xf numFmtId="0" fontId="37" fillId="0" borderId="0" xfId="0" applyFont="1" applyAlignment="1">
      <alignment vertical="center"/>
    </xf>
    <xf numFmtId="0" fontId="3" fillId="0" borderId="0" xfId="2" applyFont="1" applyAlignment="1"/>
    <xf numFmtId="0" fontId="3" fillId="0" borderId="0" xfId="2" applyFont="1" applyAlignment="1">
      <alignment horizontal="left"/>
    </xf>
    <xf numFmtId="0" fontId="4" fillId="0" borderId="0" xfId="0" applyFont="1" applyAlignment="1">
      <alignment vertical="center"/>
    </xf>
    <xf numFmtId="0" fontId="38"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1" fontId="4" fillId="0" borderId="0"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1" fontId="3" fillId="48" borderId="1" xfId="0" applyNumberFormat="1" applyFont="1" applyFill="1" applyBorder="1" applyAlignment="1">
      <alignment horizontal="center" vertical="center"/>
    </xf>
    <xf numFmtId="0" fontId="3" fillId="49" borderId="1" xfId="0" applyFont="1" applyFill="1" applyBorder="1" applyAlignment="1">
      <alignment horizontal="center" vertical="center"/>
    </xf>
    <xf numFmtId="0" fontId="4" fillId="0" borderId="0"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1" fontId="4" fillId="0" borderId="1" xfId="0" applyNumberFormat="1" applyFont="1" applyFill="1" applyBorder="1" applyAlignment="1">
      <alignment horizontal="center" vertical="center"/>
    </xf>
    <xf numFmtId="1"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1" fontId="4" fillId="0" borderId="0" xfId="0" applyNumberFormat="1" applyFont="1" applyAlignment="1">
      <alignment horizontal="center" vertical="center"/>
    </xf>
    <xf numFmtId="0" fontId="4" fillId="0" borderId="1" xfId="0" applyNumberFormat="1" applyFont="1" applyBorder="1" applyAlignment="1">
      <alignment horizontal="center" vertical="center"/>
    </xf>
    <xf numFmtId="0" fontId="4" fillId="0" borderId="0" xfId="0" applyFont="1"/>
    <xf numFmtId="0" fontId="4" fillId="0" borderId="0" xfId="0" applyFont="1" applyAlignment="1">
      <alignment wrapText="1"/>
    </xf>
    <xf numFmtId="0" fontId="4" fillId="0" borderId="0" xfId="0" applyNumberFormat="1" applyFont="1"/>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38" fillId="0" borderId="0"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3" fillId="49" borderId="33" xfId="0" applyFont="1" applyFill="1" applyBorder="1" applyAlignment="1">
      <alignment horizontal="center" vertical="center"/>
    </xf>
    <xf numFmtId="1" fontId="4" fillId="0" borderId="6" xfId="0" applyNumberFormat="1" applyFont="1" applyBorder="1" applyAlignment="1">
      <alignment horizontal="center" vertical="center"/>
    </xf>
    <xf numFmtId="1" fontId="4" fillId="0" borderId="33" xfId="0" applyNumberFormat="1" applyFont="1" applyBorder="1" applyAlignment="1">
      <alignment horizontal="center" vertical="center"/>
    </xf>
    <xf numFmtId="1" fontId="3" fillId="48" borderId="33" xfId="0" applyNumberFormat="1" applyFont="1" applyFill="1" applyBorder="1" applyAlignment="1">
      <alignment horizontal="center" vertical="center"/>
    </xf>
    <xf numFmtId="1" fontId="3" fillId="48" borderId="9" xfId="0" applyNumberFormat="1" applyFont="1" applyFill="1" applyBorder="1" applyAlignment="1">
      <alignment horizontal="center" vertical="center"/>
    </xf>
    <xf numFmtId="1" fontId="4" fillId="0" borderId="29" xfId="0" applyNumberFormat="1" applyFont="1" applyBorder="1" applyAlignment="1">
      <alignment horizontal="center" vertical="center"/>
    </xf>
    <xf numFmtId="1" fontId="4" fillId="0" borderId="33" xfId="0" applyNumberFormat="1" applyFont="1" applyFill="1" applyBorder="1" applyAlignment="1">
      <alignment horizontal="center" vertical="center"/>
    </xf>
    <xf numFmtId="1" fontId="4" fillId="0" borderId="9" xfId="0" applyNumberFormat="1" applyFont="1" applyFill="1" applyBorder="1" applyAlignment="1">
      <alignment horizontal="center" vertical="center"/>
    </xf>
    <xf numFmtId="0" fontId="4" fillId="0" borderId="6" xfId="0" applyNumberFormat="1" applyFont="1" applyBorder="1" applyAlignment="1">
      <alignment horizontal="center" vertical="center"/>
    </xf>
    <xf numFmtId="0" fontId="4" fillId="0" borderId="29" xfId="0" applyNumberFormat="1" applyFont="1" applyBorder="1" applyAlignment="1">
      <alignment horizontal="center" vertical="center"/>
    </xf>
    <xf numFmtId="1" fontId="4" fillId="0" borderId="6" xfId="0" applyNumberFormat="1" applyFont="1" applyFill="1" applyBorder="1" applyAlignment="1">
      <alignment horizontal="center" vertical="center"/>
    </xf>
    <xf numFmtId="0" fontId="4" fillId="0" borderId="33"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4" fillId="0" borderId="31" xfId="0" applyFont="1" applyBorder="1" applyAlignment="1">
      <alignment horizontal="left" vertical="center"/>
    </xf>
    <xf numFmtId="0" fontId="41" fillId="0" borderId="0" xfId="1" applyFont="1"/>
    <xf numFmtId="0" fontId="41" fillId="0" borderId="0" xfId="0" applyFont="1" applyFill="1" applyAlignment="1">
      <alignment horizontal="center" vertical="center"/>
    </xf>
    <xf numFmtId="0" fontId="41" fillId="0" borderId="0" xfId="0" applyFont="1" applyFill="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166" fontId="4" fillId="0" borderId="0" xfId="0" applyNumberFormat="1" applyFont="1" applyBorder="1" applyAlignment="1">
      <alignment horizontal="center" vertical="center"/>
    </xf>
    <xf numFmtId="166" fontId="4" fillId="0" borderId="1" xfId="0" applyNumberFormat="1" applyFont="1" applyBorder="1" applyAlignment="1">
      <alignment horizontal="center" vertical="center"/>
    </xf>
    <xf numFmtId="166" fontId="4" fillId="0" borderId="0" xfId="0" applyNumberFormat="1" applyFont="1" applyAlignment="1">
      <alignment horizontal="center" vertical="center"/>
    </xf>
    <xf numFmtId="0" fontId="41" fillId="0" borderId="0" xfId="1" applyFont="1" applyAlignment="1">
      <alignment horizontal="center"/>
    </xf>
    <xf numFmtId="0" fontId="41" fillId="0" borderId="0" xfId="1" applyFont="1" applyAlignment="1">
      <alignment horizontal="left"/>
    </xf>
    <xf numFmtId="0" fontId="4" fillId="0" borderId="1" xfId="0" applyFont="1" applyBorder="1" applyAlignment="1">
      <alignment vertical="center"/>
    </xf>
    <xf numFmtId="0" fontId="4" fillId="0" borderId="1" xfId="0" applyFont="1" applyBorder="1" applyAlignment="1">
      <alignment vertical="center" wrapText="1"/>
    </xf>
    <xf numFmtId="0" fontId="4" fillId="0" borderId="31" xfId="0" applyFont="1" applyBorder="1" applyAlignment="1">
      <alignment horizontal="left" vertical="center" wrapText="1"/>
    </xf>
    <xf numFmtId="166" fontId="41" fillId="0" borderId="0" xfId="1" applyNumberFormat="1" applyFont="1"/>
    <xf numFmtId="165" fontId="41" fillId="0" borderId="0" xfId="1" applyNumberFormat="1" applyFont="1"/>
    <xf numFmtId="166" fontId="41" fillId="0" borderId="1" xfId="1" applyNumberFormat="1" applyFont="1" applyBorder="1"/>
    <xf numFmtId="1" fontId="0" fillId="0" borderId="2" xfId="0" applyNumberFormat="1" applyBorder="1" applyAlignment="1">
      <alignment horizontal="center"/>
    </xf>
    <xf numFmtId="0" fontId="0" fillId="0" borderId="2" xfId="0" applyNumberFormat="1" applyBorder="1" applyAlignment="1">
      <alignment horizontal="center"/>
    </xf>
    <xf numFmtId="165" fontId="0" fillId="0" borderId="2" xfId="0" applyNumberFormat="1" applyBorder="1" applyAlignment="1">
      <alignment horizontal="center"/>
    </xf>
    <xf numFmtId="2" fontId="0" fillId="0" borderId="2" xfId="0" applyNumberFormat="1" applyBorder="1" applyAlignment="1">
      <alignment horizontal="center"/>
    </xf>
    <xf numFmtId="166" fontId="0" fillId="0" borderId="2" xfId="0" applyNumberFormat="1" applyBorder="1" applyAlignment="1">
      <alignment horizontal="center"/>
    </xf>
    <xf numFmtId="165" fontId="0" fillId="0" borderId="2" xfId="0" applyNumberFormat="1" applyFill="1" applyBorder="1" applyAlignment="1">
      <alignment horizontal="center"/>
    </xf>
    <xf numFmtId="0" fontId="0" fillId="0" borderId="2" xfId="0" applyNumberFormat="1" applyFill="1" applyBorder="1" applyAlignment="1">
      <alignment horizontal="center"/>
    </xf>
    <xf numFmtId="166" fontId="4" fillId="0" borderId="0" xfId="0" applyNumberFormat="1" applyFont="1" applyFill="1" applyBorder="1" applyAlignment="1">
      <alignment horizontal="center" vertical="center"/>
    </xf>
    <xf numFmtId="0" fontId="3" fillId="0" borderId="0" xfId="0" applyFont="1" applyFill="1" applyAlignment="1">
      <alignment horizontal="left"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1" fillId="0" borderId="0" xfId="0" applyFont="1" applyFill="1" applyBorder="1" applyAlignment="1">
      <alignment vertical="center" wrapText="1"/>
    </xf>
    <xf numFmtId="0" fontId="33" fillId="0" borderId="0" xfId="0" applyFont="1" applyAlignment="1"/>
    <xf numFmtId="0" fontId="37" fillId="0" borderId="2" xfId="305" applyFont="1" applyBorder="1" applyAlignment="1">
      <alignment horizontal="center" vertical="center" wrapText="1"/>
    </xf>
    <xf numFmtId="0" fontId="38" fillId="0" borderId="2" xfId="305" applyFont="1" applyBorder="1" applyAlignment="1">
      <alignment horizontal="center" vertical="center" wrapText="1"/>
    </xf>
    <xf numFmtId="0" fontId="37" fillId="0" borderId="30" xfId="305" applyFont="1" applyBorder="1" applyAlignment="1">
      <alignment horizontal="center" vertical="center" wrapText="1"/>
    </xf>
    <xf numFmtId="0" fontId="37" fillId="0" borderId="7" xfId="305" applyFont="1" applyBorder="1" applyAlignment="1">
      <alignment horizontal="center" vertical="center" wrapText="1"/>
    </xf>
    <xf numFmtId="1" fontId="3" fillId="48" borderId="32" xfId="0" applyNumberFormat="1" applyFont="1" applyFill="1" applyBorder="1" applyAlignment="1">
      <alignment horizontal="center" vertical="center" wrapText="1"/>
    </xf>
    <xf numFmtId="1" fontId="3" fillId="48" borderId="31" xfId="0" applyNumberFormat="1" applyFont="1" applyFill="1" applyBorder="1" applyAlignment="1">
      <alignment horizontal="center" vertical="center"/>
    </xf>
    <xf numFmtId="1" fontId="3" fillId="48" borderId="8" xfId="0" applyNumberFormat="1" applyFont="1" applyFill="1" applyBorder="1" applyAlignment="1">
      <alignment horizontal="center" vertical="center"/>
    </xf>
    <xf numFmtId="0" fontId="3" fillId="49" borderId="32" xfId="0" applyFont="1" applyFill="1" applyBorder="1" applyAlignment="1">
      <alignment horizontal="center" vertical="center"/>
    </xf>
    <xf numFmtId="0" fontId="3" fillId="49" borderId="31"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7" fillId="0" borderId="1" xfId="1" applyFont="1" applyBorder="1" applyAlignment="1">
      <alignment horizontal="center" vertical="center"/>
    </xf>
    <xf numFmtId="0" fontId="37" fillId="0" borderId="1" xfId="1" applyFont="1" applyBorder="1" applyAlignment="1">
      <alignment horizontal="center" wrapText="1"/>
    </xf>
  </cellXfs>
  <cellStyles count="388">
    <cellStyle name="20% - Accent1 2" xfId="3"/>
    <cellStyle name="20% - Accent1 2 2" xfId="4"/>
    <cellStyle name="20% - Accent1 2 3" xfId="5"/>
    <cellStyle name="20% - Accent1 2 3 2" xfId="6"/>
    <cellStyle name="20% - Accent1 2 3 3" xfId="7"/>
    <cellStyle name="20% - Accent1 2 3 4" xfId="8"/>
    <cellStyle name="20% - Accent1 2 3 5" xfId="9"/>
    <cellStyle name="20% - Accent1 2 4" xfId="10"/>
    <cellStyle name="20% - Accent1 2 5" xfId="11"/>
    <cellStyle name="20% - Accent1 2 6" xfId="12"/>
    <cellStyle name="20% - Accent1 3" xfId="13"/>
    <cellStyle name="20% - Accent2 2" xfId="14"/>
    <cellStyle name="20% - Accent2 3" xfId="15"/>
    <cellStyle name="20% - Accent3 2" xfId="16"/>
    <cellStyle name="20% - Accent3 3" xfId="17"/>
    <cellStyle name="20% - Accent4 2" xfId="18"/>
    <cellStyle name="20% - Accent4 2 2" xfId="19"/>
    <cellStyle name="20% - Accent4 2 3" xfId="20"/>
    <cellStyle name="20% - Accent4 2 3 2" xfId="21"/>
    <cellStyle name="20% - Accent4 2 3 3" xfId="22"/>
    <cellStyle name="20% - Accent4 2 3 4" xfId="23"/>
    <cellStyle name="20% - Accent4 2 3 5" xfId="24"/>
    <cellStyle name="20% - Accent4 2 4" xfId="25"/>
    <cellStyle name="20% - Accent4 2 5" xfId="26"/>
    <cellStyle name="20% - Accent4 2 6" xfId="27"/>
    <cellStyle name="20% - Accent4 3" xfId="28"/>
    <cellStyle name="20% - Accent5 2" xfId="29"/>
    <cellStyle name="20% - Accent6 2" xfId="30"/>
    <cellStyle name="20% - Accent6 3" xfId="31"/>
    <cellStyle name="20% - Accent6 4" xfId="32"/>
    <cellStyle name="40% - Accent1 2" xfId="33"/>
    <cellStyle name="40% - Accent1 3" xfId="34"/>
    <cellStyle name="40% - Accent1 4" xfId="35"/>
    <cellStyle name="40% - Accent1 4 2" xfId="36"/>
    <cellStyle name="40% - Accent1 4 3" xfId="37"/>
    <cellStyle name="40% - Accent1 4 4" xfId="38"/>
    <cellStyle name="40% - Accent1 4 5" xfId="39"/>
    <cellStyle name="40% - Accent1 5" xfId="40"/>
    <cellStyle name="40% - Accent1 6" xfId="41"/>
    <cellStyle name="40% - Accent1 6 2" xfId="42"/>
    <cellStyle name="40% - Accent1 7" xfId="43"/>
    <cellStyle name="40% - Accent3 2" xfId="44"/>
    <cellStyle name="40% - Accent3 3" xfId="45"/>
    <cellStyle name="40% - Accent4 2" xfId="46"/>
    <cellStyle name="40% - Accent4 2 2" xfId="47"/>
    <cellStyle name="40% - Accent4 2 3" xfId="48"/>
    <cellStyle name="40% - Accent4 2 3 2" xfId="49"/>
    <cellStyle name="40% - Accent4 2 3 3" xfId="50"/>
    <cellStyle name="40% - Accent4 2 3 4" xfId="51"/>
    <cellStyle name="40% - Accent4 2 3 5" xfId="52"/>
    <cellStyle name="40% - Accent4 2 4" xfId="53"/>
    <cellStyle name="40% - Accent4 2 5" xfId="54"/>
    <cellStyle name="40% - Accent4 2 6" xfId="55"/>
    <cellStyle name="40% - Accent4 3" xfId="56"/>
    <cellStyle name="40% - Accent5 2" xfId="57"/>
    <cellStyle name="40% - Accent5 3" xfId="58"/>
    <cellStyle name="40% - Accent5 4" xfId="59"/>
    <cellStyle name="40% - Accent5 4 2" xfId="60"/>
    <cellStyle name="40% - Accent5 4 3" xfId="61"/>
    <cellStyle name="40% - Accent5 4 4" xfId="62"/>
    <cellStyle name="40% - Accent5 4 5" xfId="63"/>
    <cellStyle name="40% - Accent5 5" xfId="64"/>
    <cellStyle name="40% - Accent5 6" xfId="65"/>
    <cellStyle name="40% - Accent5 7" xfId="66"/>
    <cellStyle name="40% - Accent6 2" xfId="67"/>
    <cellStyle name="40% - Accent6 2 2" xfId="68"/>
    <cellStyle name="40% - Accent6 2 3" xfId="69"/>
    <cellStyle name="40% - Accent6 2 3 2" xfId="70"/>
    <cellStyle name="40% - Accent6 2 3 3" xfId="71"/>
    <cellStyle name="40% - Accent6 2 3 4" xfId="72"/>
    <cellStyle name="40% - Accent6 2 3 5" xfId="73"/>
    <cellStyle name="40% - Accent6 2 4" xfId="74"/>
    <cellStyle name="40% - Accent6 2 5" xfId="75"/>
    <cellStyle name="40% - Accent6 2 6" xfId="76"/>
    <cellStyle name="40% - Accent6 3" xfId="77"/>
    <cellStyle name="60% - Accent1 2" xfId="78"/>
    <cellStyle name="60% - Accent1 2 2" xfId="79"/>
    <cellStyle name="60% - Accent1 2 3" xfId="80"/>
    <cellStyle name="60% - Accent1 2 3 2" xfId="81"/>
    <cellStyle name="60% - Accent1 2 3 3" xfId="82"/>
    <cellStyle name="60% - Accent1 2 3 4" xfId="83"/>
    <cellStyle name="60% - Accent1 2 3 5" xfId="84"/>
    <cellStyle name="60% - Accent1 2 4" xfId="85"/>
    <cellStyle name="60% - Accent1 2 5" xfId="86"/>
    <cellStyle name="60% - Accent1 2 6" xfId="87"/>
    <cellStyle name="60% - Accent1 3" xfId="88"/>
    <cellStyle name="60% - Accent2 2" xfId="89"/>
    <cellStyle name="60% - Accent2 3" xfId="90"/>
    <cellStyle name="60% - Accent2 4" xfId="91"/>
    <cellStyle name="60% - Accent2 4 2" xfId="92"/>
    <cellStyle name="60% - Accent2 4 3" xfId="93"/>
    <cellStyle name="60% - Accent2 4 4" xfId="94"/>
    <cellStyle name="60% - Accent2 4 5" xfId="95"/>
    <cellStyle name="60% - Accent2 5" xfId="96"/>
    <cellStyle name="60% - Accent2 6" xfId="97"/>
    <cellStyle name="60% - Accent2 7" xfId="98"/>
    <cellStyle name="60% - Accent3 2" xfId="99"/>
    <cellStyle name="60% - Accent3 2 2" xfId="100"/>
    <cellStyle name="60% - Accent3 2 3" xfId="101"/>
    <cellStyle name="60% - Accent3 2 3 2" xfId="102"/>
    <cellStyle name="60% - Accent3 2 3 3" xfId="103"/>
    <cellStyle name="60% - Accent3 2 3 4" xfId="104"/>
    <cellStyle name="60% - Accent3 2 3 5" xfId="105"/>
    <cellStyle name="60% - Accent3 2 4" xfId="106"/>
    <cellStyle name="60% - Accent3 2 5" xfId="107"/>
    <cellStyle name="60% - Accent3 2 6" xfId="108"/>
    <cellStyle name="60% - Accent3 3" xfId="109"/>
    <cellStyle name="60% - Accent4 2" xfId="110"/>
    <cellStyle name="60% - Accent4 2 2" xfId="111"/>
    <cellStyle name="60% - Accent4 2 3" xfId="112"/>
    <cellStyle name="60% - Accent4 2 3 2" xfId="113"/>
    <cellStyle name="60% - Accent4 2 3 3" xfId="114"/>
    <cellStyle name="60% - Accent4 2 3 4" xfId="115"/>
    <cellStyle name="60% - Accent4 2 3 5" xfId="116"/>
    <cellStyle name="60% - Accent4 2 4" xfId="117"/>
    <cellStyle name="60% - Accent4 2 5" xfId="118"/>
    <cellStyle name="60% - Accent4 2 6" xfId="119"/>
    <cellStyle name="60% - Accent4 3" xfId="120"/>
    <cellStyle name="60% - Accent5 2" xfId="121"/>
    <cellStyle name="60% - Accent5 2 2" xfId="122"/>
    <cellStyle name="60% - Accent5 2 3" xfId="123"/>
    <cellStyle name="60% - Accent5 2 3 2" xfId="124"/>
    <cellStyle name="60% - Accent5 2 3 3" xfId="125"/>
    <cellStyle name="60% - Accent5 2 3 4" xfId="126"/>
    <cellStyle name="60% - Accent5 2 3 5" xfId="127"/>
    <cellStyle name="60% - Accent5 2 4" xfId="128"/>
    <cellStyle name="60% - Accent5 2 5" xfId="129"/>
    <cellStyle name="60% - Accent5 2 6" xfId="130"/>
    <cellStyle name="60% - Accent5 3" xfId="131"/>
    <cellStyle name="60% - Accent6 2" xfId="132"/>
    <cellStyle name="60% - Accent6 3" xfId="133"/>
    <cellStyle name="Accent1 2" xfId="134"/>
    <cellStyle name="Accent1 2 2" xfId="135"/>
    <cellStyle name="Accent1 2 3" xfId="136"/>
    <cellStyle name="Accent1 2 3 2" xfId="137"/>
    <cellStyle name="Accent1 2 3 3" xfId="138"/>
    <cellStyle name="Accent1 2 3 4" xfId="139"/>
    <cellStyle name="Accent1 2 3 5" xfId="140"/>
    <cellStyle name="Accent1 2 4" xfId="141"/>
    <cellStyle name="Accent1 2 5" xfId="142"/>
    <cellStyle name="Accent1 2 6" xfId="143"/>
    <cellStyle name="Accent1 3" xfId="144"/>
    <cellStyle name="Accent2 2" xfId="145"/>
    <cellStyle name="Accent2 3" xfId="146"/>
    <cellStyle name="Accent2 4" xfId="147"/>
    <cellStyle name="Accent2 4 2" xfId="148"/>
    <cellStyle name="Accent2 4 3" xfId="149"/>
    <cellStyle name="Accent2 4 4" xfId="150"/>
    <cellStyle name="Accent2 4 5" xfId="151"/>
    <cellStyle name="Accent2 5" xfId="152"/>
    <cellStyle name="Accent2 6" xfId="153"/>
    <cellStyle name="Accent2 7" xfId="154"/>
    <cellStyle name="Accent3 2" xfId="155"/>
    <cellStyle name="Accent3 3" xfId="156"/>
    <cellStyle name="Accent3 4" xfId="157"/>
    <cellStyle name="Accent3 4 2" xfId="158"/>
    <cellStyle name="Accent3 4 3" xfId="159"/>
    <cellStyle name="Accent3 4 4" xfId="160"/>
    <cellStyle name="Accent3 4 5" xfId="161"/>
    <cellStyle name="Accent3 5" xfId="162"/>
    <cellStyle name="Accent3 6" xfId="163"/>
    <cellStyle name="Accent3 7" xfId="164"/>
    <cellStyle name="Accent4 2" xfId="165"/>
    <cellStyle name="Accent4 3" xfId="166"/>
    <cellStyle name="Accent6 2" xfId="167"/>
    <cellStyle name="Accent6 3" xfId="168"/>
    <cellStyle name="Accent6 4" xfId="169"/>
    <cellStyle name="Accent6 4 2" xfId="170"/>
    <cellStyle name="Accent6 4 3" xfId="171"/>
    <cellStyle name="Accent6 4 4" xfId="172"/>
    <cellStyle name="Accent6 4 5" xfId="173"/>
    <cellStyle name="Accent6 5" xfId="174"/>
    <cellStyle name="Accent6 6" xfId="175"/>
    <cellStyle name="Accent6 7" xfId="176"/>
    <cellStyle name="Bad 2" xfId="177"/>
    <cellStyle name="Bad 3" xfId="178"/>
    <cellStyle name="Bad 4" xfId="179"/>
    <cellStyle name="Bad 4 2" xfId="180"/>
    <cellStyle name="Bad 4 3" xfId="181"/>
    <cellStyle name="Bad 4 4" xfId="182"/>
    <cellStyle name="Bad 4 5" xfId="183"/>
    <cellStyle name="Bad 5" xfId="184"/>
    <cellStyle name="Bad 6" xfId="185"/>
    <cellStyle name="Bad 7" xfId="186"/>
    <cellStyle name="Calculation 2" xfId="187"/>
    <cellStyle name="Calculation 2 2" xfId="188"/>
    <cellStyle name="Calculation 2 3" xfId="189"/>
    <cellStyle name="Calculation 2 3 2" xfId="190"/>
    <cellStyle name="Calculation 2 3 3" xfId="191"/>
    <cellStyle name="Calculation 2 3 4" xfId="192"/>
    <cellStyle name="Calculation 2 3 5" xfId="193"/>
    <cellStyle name="Calculation 2 4" xfId="194"/>
    <cellStyle name="Calculation 2 5" xfId="195"/>
    <cellStyle name="Calculation 2 6" xfId="196"/>
    <cellStyle name="Calculation 3" xfId="197"/>
    <cellStyle name="Calculation 4" xfId="198"/>
    <cellStyle name="Currency 2" xfId="199"/>
    <cellStyle name="Good 2" xfId="200"/>
    <cellStyle name="Good 3" xfId="201"/>
    <cellStyle name="Good 4" xfId="202"/>
    <cellStyle name="Good 4 2" xfId="203"/>
    <cellStyle name="Good 4 3" xfId="204"/>
    <cellStyle name="Good 4 4" xfId="205"/>
    <cellStyle name="Good 4 5" xfId="206"/>
    <cellStyle name="Good 5" xfId="207"/>
    <cellStyle name="Good 6" xfId="208"/>
    <cellStyle name="Good 7" xfId="209"/>
    <cellStyle name="Heading 1 2" xfId="210"/>
    <cellStyle name="Heading 1 2 2" xfId="211"/>
    <cellStyle name="Heading 1 2 3" xfId="212"/>
    <cellStyle name="Heading 1 2 3 2" xfId="213"/>
    <cellStyle name="Heading 1 2 3 3" xfId="214"/>
    <cellStyle name="Heading 1 2 3 4" xfId="215"/>
    <cellStyle name="Heading 1 2 3 5" xfId="216"/>
    <cellStyle name="Heading 1 2 4" xfId="217"/>
    <cellStyle name="Heading 1 2 5" xfId="218"/>
    <cellStyle name="Heading 1 2 6" xfId="219"/>
    <cellStyle name="Heading 1 3" xfId="220"/>
    <cellStyle name="Heading 1 3 2" xfId="221"/>
    <cellStyle name="Heading 1 4" xfId="222"/>
    <cellStyle name="Heading 1 4 2" xfId="223"/>
    <cellStyle name="Heading 2 2" xfId="224"/>
    <cellStyle name="Heading 2 2 2" xfId="225"/>
    <cellStyle name="Heading 2 2 3" xfId="226"/>
    <cellStyle name="Heading 2 2 3 2" xfId="227"/>
    <cellStyle name="Heading 2 2 3 3" xfId="228"/>
    <cellStyle name="Heading 2 2 3 4" xfId="229"/>
    <cellStyle name="Heading 2 2 3 5" xfId="230"/>
    <cellStyle name="Heading 2 2 4" xfId="231"/>
    <cellStyle name="Heading 2 2 5" xfId="232"/>
    <cellStyle name="Heading 2 2 6" xfId="233"/>
    <cellStyle name="Heading 2 3" xfId="234"/>
    <cellStyle name="Heading 2 3 2" xfId="235"/>
    <cellStyle name="Heading 2 4" xfId="236"/>
    <cellStyle name="Heading 2 4 2" xfId="237"/>
    <cellStyle name="Heading 3 2" xfId="238"/>
    <cellStyle name="Heading 3 2 2" xfId="239"/>
    <cellStyle name="Heading 3 2 3" xfId="240"/>
    <cellStyle name="Heading 3 2 3 2" xfId="241"/>
    <cellStyle name="Heading 3 2 3 3" xfId="242"/>
    <cellStyle name="Heading 3 2 3 4" xfId="243"/>
    <cellStyle name="Heading 3 2 3 5" xfId="244"/>
    <cellStyle name="Heading 3 2 4" xfId="245"/>
    <cellStyle name="Heading 3 2 5" xfId="246"/>
    <cellStyle name="Heading 3 2 6" xfId="247"/>
    <cellStyle name="Heading 3 3" xfId="248"/>
    <cellStyle name="Heading 3 3 2" xfId="249"/>
    <cellStyle name="Heading 3 4" xfId="250"/>
    <cellStyle name="Heading 3 4 2" xfId="251"/>
    <cellStyle name="Heading 4 2" xfId="252"/>
    <cellStyle name="Heading 4 3" xfId="253"/>
    <cellStyle name="Heading 4 3 2" xfId="254"/>
    <cellStyle name="Heading 4 4" xfId="255"/>
    <cellStyle name="Heading 4 4 2" xfId="256"/>
    <cellStyle name="Hyperlink 2" xfId="257"/>
    <cellStyle name="Input 2" xfId="258"/>
    <cellStyle name="Input 3" xfId="259"/>
    <cellStyle name="Input 4" xfId="260"/>
    <cellStyle name="Linked Cell 2" xfId="261"/>
    <cellStyle name="Linked Cell 2 2" xfId="262"/>
    <cellStyle name="Linked Cell 2 2 2" xfId="263"/>
    <cellStyle name="Linked Cell 2 2 2 2" xfId="264"/>
    <cellStyle name="Linked Cell 2 2 3" xfId="265"/>
    <cellStyle name="Linked Cell 2 3" xfId="266"/>
    <cellStyle name="Linked Cell 2 3 2" xfId="267"/>
    <cellStyle name="Linked Cell 2 4" xfId="268"/>
    <cellStyle name="Linked Cell 2 5" xfId="269"/>
    <cellStyle name="Linked Cell 2 5 2" xfId="270"/>
    <cellStyle name="Linked Cell 2 6" xfId="271"/>
    <cellStyle name="Linked Cell 2 7" xfId="272"/>
    <cellStyle name="Linked Cell 3" xfId="273"/>
    <cellStyle name="Linked Cell 3 2" xfId="274"/>
    <cellStyle name="Linked Cell 4" xfId="275"/>
    <cellStyle name="Linked Cell 4 2" xfId="276"/>
    <cellStyle name="Linked Cell 4 2 2" xfId="277"/>
    <cellStyle name="Linked Cell 4 2 3" xfId="278"/>
    <cellStyle name="Linked Cell 4 3" xfId="279"/>
    <cellStyle name="Linked Cell 4 4" xfId="280"/>
    <cellStyle name="Linked Cell 4 5" xfId="281"/>
    <cellStyle name="Linked Cell 4 5 2" xfId="282"/>
    <cellStyle name="Linked Cell 4 6" xfId="283"/>
    <cellStyle name="Linked Cell 4 7" xfId="284"/>
    <cellStyle name="Linked Cell 5" xfId="285"/>
    <cellStyle name="Linked Cell 5 2" xfId="286"/>
    <cellStyle name="Linked Cell 5 3" xfId="287"/>
    <cellStyle name="Linked Cell 6" xfId="288"/>
    <cellStyle name="Linked Cell 6 2" xfId="289"/>
    <cellStyle name="Linked Cell 6 2 2" xfId="290"/>
    <cellStyle name="Linked Cell 7" xfId="291"/>
    <cellStyle name="Neutral 2" xfId="292"/>
    <cellStyle name="Neutral 3" xfId="293"/>
    <cellStyle name="Neutral 4" xfId="294"/>
    <cellStyle name="Neutral 4 2" xfId="295"/>
    <cellStyle name="Neutral 4 3" xfId="296"/>
    <cellStyle name="Neutral 4 4" xfId="297"/>
    <cellStyle name="Neutral 4 5" xfId="298"/>
    <cellStyle name="Neutral 5" xfId="299"/>
    <cellStyle name="Neutral 6" xfId="300"/>
    <cellStyle name="Neutral 7" xfId="301"/>
    <cellStyle name="Normal" xfId="0" builtinId="0"/>
    <cellStyle name="Normal 10" xfId="302"/>
    <cellStyle name="Normal 2" xfId="1"/>
    <cellStyle name="Normal 2 2" xfId="303"/>
    <cellStyle name="Normal 2 3" xfId="304"/>
    <cellStyle name="Normal 3" xfId="305"/>
    <cellStyle name="Normal 3 2" xfId="306"/>
    <cellStyle name="Normal 3 3" xfId="2"/>
    <cellStyle name="Normal 4" xfId="307"/>
    <cellStyle name="Normal 5" xfId="308"/>
    <cellStyle name="Normal 5 2" xfId="309"/>
    <cellStyle name="Normal 5 3" xfId="310"/>
    <cellStyle name="Normal 5 4" xfId="311"/>
    <cellStyle name="Normal 6" xfId="312"/>
    <cellStyle name="Normal 7" xfId="313"/>
    <cellStyle name="Normal 7 2" xfId="314"/>
    <cellStyle name="Normal 8" xfId="315"/>
    <cellStyle name="Normal 9" xfId="316"/>
    <cellStyle name="Note 2" xfId="317"/>
    <cellStyle name="Note 2 2" xfId="318"/>
    <cellStyle name="Note 2 2 2" xfId="319"/>
    <cellStyle name="Note 2 2 2 2" xfId="320"/>
    <cellStyle name="Note 2 2 3" xfId="321"/>
    <cellStyle name="Note 2 2 4" xfId="322"/>
    <cellStyle name="Note 2 3" xfId="323"/>
    <cellStyle name="Note 2 3 2" xfId="324"/>
    <cellStyle name="Note 2 3 2 2" xfId="325"/>
    <cellStyle name="Note 2 3 2 2 2" xfId="326"/>
    <cellStyle name="Note 2 3 2 2 2 2" xfId="327"/>
    <cellStyle name="Note 2 3 2 2 3" xfId="328"/>
    <cellStyle name="Note 2 3 2 3" xfId="329"/>
    <cellStyle name="Note 2 3 2 3 2" xfId="330"/>
    <cellStyle name="Note 2 3 2 4" xfId="331"/>
    <cellStyle name="Note 2 3 3" xfId="332"/>
    <cellStyle name="Note 2 3 3 2" xfId="333"/>
    <cellStyle name="Note 2 3 3 2 2" xfId="334"/>
    <cellStyle name="Note 2 3 3 3" xfId="335"/>
    <cellStyle name="Note 2 3 4" xfId="336"/>
    <cellStyle name="Note 2 3 5" xfId="337"/>
    <cellStyle name="Note 2 3 5 2" xfId="338"/>
    <cellStyle name="Note 2 3 5 2 2" xfId="339"/>
    <cellStyle name="Note 2 3 5 3" xfId="340"/>
    <cellStyle name="Note 2 3 6" xfId="341"/>
    <cellStyle name="Note 2 3 6 2" xfId="342"/>
    <cellStyle name="Note 2 3 7" xfId="343"/>
    <cellStyle name="Note 2 3 8" xfId="344"/>
    <cellStyle name="Note 2 4" xfId="345"/>
    <cellStyle name="Note 2 4 2" xfId="346"/>
    <cellStyle name="Note 2 4 2 2" xfId="347"/>
    <cellStyle name="Note 2 4 2 2 2" xfId="348"/>
    <cellStyle name="Note 2 4 2 3" xfId="349"/>
    <cellStyle name="Note 2 4 3" xfId="350"/>
    <cellStyle name="Note 2 4 3 2" xfId="351"/>
    <cellStyle name="Note 2 4 4" xfId="352"/>
    <cellStyle name="Note 2 5" xfId="353"/>
    <cellStyle name="Note 2 5 2" xfId="354"/>
    <cellStyle name="Note 2 5 2 2" xfId="355"/>
    <cellStyle name="Note 2 5 3" xfId="356"/>
    <cellStyle name="Note 2 6" xfId="357"/>
    <cellStyle name="Note 2 7" xfId="358"/>
    <cellStyle name="Note 2 8" xfId="359"/>
    <cellStyle name="Note 3" xfId="360"/>
    <cellStyle name="Note 3 2" xfId="361"/>
    <cellStyle name="Note 3 2 2" xfId="362"/>
    <cellStyle name="Note 3 3" xfId="363"/>
    <cellStyle name="Note 3 4" xfId="364"/>
    <cellStyle name="Note 4" xfId="365"/>
    <cellStyle name="Note 4 2" xfId="366"/>
    <cellStyle name="Note 4 2 2" xfId="367"/>
    <cellStyle name="Note 4 3" xfId="368"/>
    <cellStyle name="Output 2" xfId="369"/>
    <cellStyle name="Output 3" xfId="370"/>
    <cellStyle name="Percent" xfId="387" builtinId="5"/>
    <cellStyle name="Title 2" xfId="371"/>
    <cellStyle name="Title 3" xfId="372"/>
    <cellStyle name="Title 3 2" xfId="373"/>
    <cellStyle name="Title 4" xfId="374"/>
    <cellStyle name="Title 4 2" xfId="375"/>
    <cellStyle name="Total 2" xfId="376"/>
    <cellStyle name="Total 2 2" xfId="377"/>
    <cellStyle name="Total 2 3" xfId="378"/>
    <cellStyle name="Total 2 3 2" xfId="379"/>
    <cellStyle name="Total 2 3 3" xfId="380"/>
    <cellStyle name="Total 2 3 4" xfId="381"/>
    <cellStyle name="Total 2 3 5" xfId="382"/>
    <cellStyle name="Total 2 4" xfId="383"/>
    <cellStyle name="Total 2 5" xfId="384"/>
    <cellStyle name="Total 2 6" xfId="385"/>
    <cellStyle name="Total 3" xfId="3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zoomScaleNormal="100" workbookViewId="0">
      <pane ySplit="3" topLeftCell="A4" activePane="bottomLeft" state="frozen"/>
      <selection pane="bottomLeft" activeCell="B27" sqref="B27"/>
    </sheetView>
  </sheetViews>
  <sheetFormatPr defaultRowHeight="11.25" x14ac:dyDescent="0.25"/>
  <cols>
    <col min="1" max="1" width="12.7109375" style="3" customWidth="1"/>
    <col min="2" max="2" width="68.140625" style="3" customWidth="1"/>
    <col min="3" max="3" width="10" style="1" customWidth="1"/>
    <col min="4" max="4" width="9.28515625" style="1" bestFit="1" customWidth="1"/>
    <col min="5" max="5" width="37.42578125" style="3" bestFit="1" customWidth="1"/>
    <col min="6" max="6" width="8.140625" style="1" customWidth="1"/>
    <col min="7" max="7" width="13.28515625" style="1" customWidth="1"/>
    <col min="8" max="8" width="12.42578125" style="1" customWidth="1"/>
    <col min="9" max="10" width="13.42578125" style="1" customWidth="1"/>
    <col min="11" max="11" width="33.85546875" style="3" customWidth="1"/>
    <col min="12" max="16384" width="9.140625" style="3"/>
  </cols>
  <sheetData>
    <row r="1" spans="1:11" ht="12.75" x14ac:dyDescent="0.25">
      <c r="A1" s="48" t="s">
        <v>87</v>
      </c>
    </row>
    <row r="2" spans="1:11" ht="19.5" customHeight="1" thickBot="1" x14ac:dyDescent="0.3">
      <c r="A2" s="2"/>
    </row>
    <row r="3" spans="1:11" s="1" customFormat="1" ht="33.75" x14ac:dyDescent="0.25">
      <c r="A3" s="11" t="s">
        <v>56</v>
      </c>
      <c r="B3" s="12" t="s">
        <v>57</v>
      </c>
      <c r="C3" s="12" t="s">
        <v>54</v>
      </c>
      <c r="D3" s="12" t="s">
        <v>82</v>
      </c>
      <c r="E3" s="12" t="s">
        <v>44</v>
      </c>
      <c r="F3" s="12" t="s">
        <v>43</v>
      </c>
      <c r="G3" s="12" t="s">
        <v>42</v>
      </c>
      <c r="H3" s="12" t="s">
        <v>41</v>
      </c>
      <c r="I3" s="12" t="s">
        <v>40</v>
      </c>
      <c r="J3" s="12" t="s">
        <v>39</v>
      </c>
      <c r="K3" s="13" t="s">
        <v>38</v>
      </c>
    </row>
    <row r="4" spans="1:11" ht="15" x14ac:dyDescent="0.25">
      <c r="A4" s="14" t="s">
        <v>74</v>
      </c>
      <c r="B4" s="14" t="s">
        <v>75</v>
      </c>
      <c r="C4" s="14" t="s">
        <v>70</v>
      </c>
      <c r="D4" s="8">
        <v>20</v>
      </c>
      <c r="E4" s="14" t="s">
        <v>76</v>
      </c>
      <c r="F4" s="15">
        <v>7</v>
      </c>
      <c r="G4" s="120">
        <v>8.1714285714285726</v>
      </c>
      <c r="H4" s="121">
        <v>2.9</v>
      </c>
      <c r="I4" s="121">
        <v>15</v>
      </c>
      <c r="J4" s="121">
        <v>15</v>
      </c>
      <c r="K4" s="9"/>
    </row>
    <row r="5" spans="1:11" ht="15" x14ac:dyDescent="0.25">
      <c r="A5" s="14" t="s">
        <v>74</v>
      </c>
      <c r="B5" s="14" t="s">
        <v>75</v>
      </c>
      <c r="C5" s="14" t="s">
        <v>70</v>
      </c>
      <c r="D5" s="8">
        <v>20</v>
      </c>
      <c r="E5" s="14" t="s">
        <v>77</v>
      </c>
      <c r="F5" s="15">
        <v>1</v>
      </c>
      <c r="G5" s="121">
        <v>10</v>
      </c>
      <c r="H5" s="121">
        <v>10</v>
      </c>
      <c r="I5" s="121">
        <v>10</v>
      </c>
      <c r="J5" s="121">
        <v>10</v>
      </c>
      <c r="K5" s="9"/>
    </row>
    <row r="6" spans="1:11" ht="15" x14ac:dyDescent="0.25">
      <c r="A6" s="14" t="s">
        <v>74</v>
      </c>
      <c r="B6" s="14" t="s">
        <v>75</v>
      </c>
      <c r="C6" s="14" t="s">
        <v>78</v>
      </c>
      <c r="D6" s="8">
        <v>20</v>
      </c>
      <c r="E6" s="14" t="s">
        <v>76</v>
      </c>
      <c r="F6" s="15">
        <v>5</v>
      </c>
      <c r="G6" s="121">
        <v>5.7200000000000006</v>
      </c>
      <c r="H6" s="121">
        <v>3.5</v>
      </c>
      <c r="I6" s="121">
        <v>9.2000000000000011</v>
      </c>
      <c r="J6" s="121">
        <v>9.2000000000000011</v>
      </c>
      <c r="K6" s="9"/>
    </row>
    <row r="7" spans="1:11" ht="15" x14ac:dyDescent="0.25">
      <c r="A7" s="14" t="s">
        <v>74</v>
      </c>
      <c r="B7" s="14" t="s">
        <v>75</v>
      </c>
      <c r="C7" s="14" t="s">
        <v>78</v>
      </c>
      <c r="D7" s="8">
        <v>20</v>
      </c>
      <c r="E7" s="14" t="s">
        <v>79</v>
      </c>
      <c r="F7" s="15">
        <v>1</v>
      </c>
      <c r="G7" s="121">
        <v>20</v>
      </c>
      <c r="H7" s="121">
        <v>20</v>
      </c>
      <c r="I7" s="121">
        <v>20</v>
      </c>
      <c r="J7" s="121">
        <v>20</v>
      </c>
      <c r="K7" s="9"/>
    </row>
    <row r="8" spans="1:11" ht="15" x14ac:dyDescent="0.25">
      <c r="A8" s="14" t="s">
        <v>74</v>
      </c>
      <c r="B8" s="14" t="s">
        <v>75</v>
      </c>
      <c r="C8" s="14" t="s">
        <v>78</v>
      </c>
      <c r="D8" s="8">
        <v>20</v>
      </c>
      <c r="E8" s="14" t="s">
        <v>77</v>
      </c>
      <c r="F8" s="15">
        <v>1</v>
      </c>
      <c r="G8" s="121">
        <v>20</v>
      </c>
      <c r="H8" s="121">
        <v>20</v>
      </c>
      <c r="I8" s="121">
        <v>20</v>
      </c>
      <c r="J8" s="121">
        <v>20</v>
      </c>
      <c r="K8" s="9"/>
    </row>
    <row r="9" spans="1:11" ht="15" x14ac:dyDescent="0.25">
      <c r="A9" s="14" t="s">
        <v>74</v>
      </c>
      <c r="B9" s="14" t="s">
        <v>75</v>
      </c>
      <c r="C9" s="14" t="s">
        <v>80</v>
      </c>
      <c r="D9" s="8">
        <v>20</v>
      </c>
      <c r="E9" s="14" t="s">
        <v>79</v>
      </c>
      <c r="F9" s="15">
        <v>1</v>
      </c>
      <c r="G9" s="121">
        <v>20</v>
      </c>
      <c r="H9" s="121">
        <v>20</v>
      </c>
      <c r="I9" s="121">
        <v>20</v>
      </c>
      <c r="J9" s="121">
        <v>20</v>
      </c>
      <c r="K9" s="9"/>
    </row>
    <row r="10" spans="1:11" ht="15" x14ac:dyDescent="0.25">
      <c r="A10" s="14" t="s">
        <v>68</v>
      </c>
      <c r="B10" s="14" t="s">
        <v>69</v>
      </c>
      <c r="C10" s="14" t="s">
        <v>70</v>
      </c>
      <c r="D10" s="8" t="s">
        <v>84</v>
      </c>
      <c r="E10" s="14" t="s">
        <v>23</v>
      </c>
      <c r="F10" s="15">
        <v>1</v>
      </c>
      <c r="G10" s="121">
        <v>0.27</v>
      </c>
      <c r="H10" s="121">
        <v>0.27</v>
      </c>
      <c r="I10" s="121">
        <v>0.27</v>
      </c>
      <c r="J10" s="121">
        <v>0.3</v>
      </c>
      <c r="K10" s="129" t="s">
        <v>85</v>
      </c>
    </row>
    <row r="11" spans="1:11" ht="15" x14ac:dyDescent="0.25">
      <c r="A11" s="14" t="s">
        <v>37</v>
      </c>
      <c r="B11" s="14" t="s">
        <v>36</v>
      </c>
      <c r="C11" s="14" t="s">
        <v>70</v>
      </c>
      <c r="D11" s="8" t="s">
        <v>84</v>
      </c>
      <c r="E11" s="14" t="s">
        <v>23</v>
      </c>
      <c r="F11" s="15">
        <v>10</v>
      </c>
      <c r="G11" s="122">
        <v>0.15763043642999999</v>
      </c>
      <c r="H11" s="123">
        <v>4.2176165799999998E-2</v>
      </c>
      <c r="I11" s="125">
        <v>0.21088082899999999</v>
      </c>
      <c r="J11" s="125">
        <v>0.21088082899999999</v>
      </c>
      <c r="K11" s="130"/>
    </row>
    <row r="12" spans="1:11" ht="15" x14ac:dyDescent="0.25">
      <c r="A12" s="14" t="s">
        <v>35</v>
      </c>
      <c r="B12" s="14" t="s">
        <v>34</v>
      </c>
      <c r="C12" s="14" t="s">
        <v>70</v>
      </c>
      <c r="D12" s="8" t="s">
        <v>84</v>
      </c>
      <c r="E12" s="14" t="s">
        <v>71</v>
      </c>
      <c r="F12" s="15">
        <v>3</v>
      </c>
      <c r="G12" s="121">
        <v>6.8</v>
      </c>
      <c r="H12" s="121">
        <v>0.2</v>
      </c>
      <c r="I12" s="126" t="s">
        <v>297</v>
      </c>
      <c r="J12" s="126" t="s">
        <v>298</v>
      </c>
      <c r="K12" s="130"/>
    </row>
    <row r="13" spans="1:11" ht="15" x14ac:dyDescent="0.25">
      <c r="A13" s="14" t="s">
        <v>33</v>
      </c>
      <c r="B13" s="14" t="s">
        <v>32</v>
      </c>
      <c r="C13" s="14" t="s">
        <v>70</v>
      </c>
      <c r="D13" s="8" t="s">
        <v>84</v>
      </c>
      <c r="E13" s="14" t="s">
        <v>23</v>
      </c>
      <c r="F13" s="15">
        <v>2</v>
      </c>
      <c r="G13" s="122">
        <v>0.28623557854999998</v>
      </c>
      <c r="H13" s="122">
        <v>0.25305699479999999</v>
      </c>
      <c r="I13" s="125">
        <v>0.31941416229999997</v>
      </c>
      <c r="J13" s="125">
        <v>0.31941416229999997</v>
      </c>
      <c r="K13" s="130"/>
    </row>
    <row r="14" spans="1:11" ht="15" x14ac:dyDescent="0.25">
      <c r="A14" s="14" t="s">
        <v>72</v>
      </c>
      <c r="B14" s="14" t="s">
        <v>73</v>
      </c>
      <c r="C14" s="14" t="s">
        <v>70</v>
      </c>
      <c r="D14" s="8" t="s">
        <v>84</v>
      </c>
      <c r="E14" s="14" t="s">
        <v>23</v>
      </c>
      <c r="F14" s="15">
        <v>8</v>
      </c>
      <c r="G14" s="122">
        <v>7.963375000000001</v>
      </c>
      <c r="H14" s="122">
        <v>2E-3</v>
      </c>
      <c r="I14" s="125" t="s">
        <v>299</v>
      </c>
      <c r="J14" s="125" t="s">
        <v>300</v>
      </c>
      <c r="K14" s="130"/>
    </row>
    <row r="15" spans="1:11" ht="15" x14ac:dyDescent="0.25">
      <c r="A15" s="14" t="s">
        <v>31</v>
      </c>
      <c r="B15" s="14" t="s">
        <v>30</v>
      </c>
      <c r="C15" s="14" t="s">
        <v>70</v>
      </c>
      <c r="D15" s="8" t="s">
        <v>84</v>
      </c>
      <c r="E15" s="14" t="s">
        <v>23</v>
      </c>
      <c r="F15" s="15">
        <v>3</v>
      </c>
      <c r="G15" s="122">
        <v>0.86654045476666675</v>
      </c>
      <c r="H15" s="122">
        <v>0.56789704650000006</v>
      </c>
      <c r="I15" s="125">
        <v>1.1057184801000002</v>
      </c>
      <c r="J15" s="125">
        <v>1.1057184801000002</v>
      </c>
      <c r="K15" s="130"/>
    </row>
    <row r="16" spans="1:11" ht="15" x14ac:dyDescent="0.25">
      <c r="A16" s="14" t="s">
        <v>29</v>
      </c>
      <c r="B16" s="14" t="s">
        <v>28</v>
      </c>
      <c r="C16" s="14" t="s">
        <v>70</v>
      </c>
      <c r="D16" s="8" t="s">
        <v>84</v>
      </c>
      <c r="E16" s="14" t="s">
        <v>23</v>
      </c>
      <c r="F16" s="15">
        <v>9</v>
      </c>
      <c r="G16" s="122">
        <v>4.2052109836666673</v>
      </c>
      <c r="H16" s="122">
        <v>0.86752707249999994</v>
      </c>
      <c r="I16" s="122">
        <v>8.3924833287000009</v>
      </c>
      <c r="J16" s="122">
        <v>8.3924833287000009</v>
      </c>
      <c r="K16" s="130"/>
    </row>
    <row r="17" spans="1:11" ht="15" x14ac:dyDescent="0.25">
      <c r="A17" s="14" t="s">
        <v>29</v>
      </c>
      <c r="B17" s="14" t="s">
        <v>28</v>
      </c>
      <c r="C17" s="14" t="s">
        <v>78</v>
      </c>
      <c r="D17" s="8" t="s">
        <v>84</v>
      </c>
      <c r="E17" s="14" t="s">
        <v>23</v>
      </c>
      <c r="F17" s="15">
        <v>1</v>
      </c>
      <c r="G17" s="122">
        <v>2.6935927690999999</v>
      </c>
      <c r="H17" s="122">
        <v>2.6935927690999999</v>
      </c>
      <c r="I17" s="122">
        <v>2.6935927690999999</v>
      </c>
      <c r="J17" s="122">
        <v>2.6935927690999999</v>
      </c>
      <c r="K17" s="130"/>
    </row>
    <row r="18" spans="1:11" ht="15" x14ac:dyDescent="0.25">
      <c r="A18" s="14" t="s">
        <v>81</v>
      </c>
      <c r="B18" s="14" t="s">
        <v>55</v>
      </c>
      <c r="C18" s="14" t="s">
        <v>70</v>
      </c>
      <c r="D18" s="8" t="s">
        <v>84</v>
      </c>
      <c r="E18" s="14" t="s">
        <v>23</v>
      </c>
      <c r="F18" s="15">
        <v>2</v>
      </c>
      <c r="G18" s="123">
        <v>0.62921215890000004</v>
      </c>
      <c r="H18" s="123">
        <v>0.27569153709999999</v>
      </c>
      <c r="I18" s="123">
        <v>0.98273278070000003</v>
      </c>
      <c r="J18" s="123">
        <v>0.98273278070000003</v>
      </c>
      <c r="K18" s="130"/>
    </row>
    <row r="19" spans="1:11" ht="15" x14ac:dyDescent="0.25">
      <c r="A19" s="14" t="s">
        <v>27</v>
      </c>
      <c r="B19" s="14" t="s">
        <v>26</v>
      </c>
      <c r="C19" s="14" t="s">
        <v>70</v>
      </c>
      <c r="D19" s="8" t="s">
        <v>84</v>
      </c>
      <c r="E19" s="14" t="s">
        <v>23</v>
      </c>
      <c r="F19" s="15">
        <v>20</v>
      </c>
      <c r="G19" s="123">
        <v>0.13033580053000002</v>
      </c>
      <c r="H19" s="123">
        <v>3.52288719E-2</v>
      </c>
      <c r="I19" s="123">
        <v>1.0304130275000001</v>
      </c>
      <c r="J19" s="123">
        <v>1.0304130275000001</v>
      </c>
      <c r="K19" s="130"/>
    </row>
    <row r="20" spans="1:11" ht="15" x14ac:dyDescent="0.25">
      <c r="A20" s="14" t="s">
        <v>27</v>
      </c>
      <c r="B20" s="14" t="s">
        <v>26</v>
      </c>
      <c r="C20" s="14" t="s">
        <v>78</v>
      </c>
      <c r="D20" s="8" t="s">
        <v>84</v>
      </c>
      <c r="E20" s="14" t="s">
        <v>23</v>
      </c>
      <c r="F20" s="15">
        <v>1</v>
      </c>
      <c r="G20" s="124">
        <v>2.2326757000000002E-3</v>
      </c>
      <c r="H20" s="124">
        <v>2.2326757000000002E-3</v>
      </c>
      <c r="I20" s="124">
        <v>2.2326757000000002E-3</v>
      </c>
      <c r="J20" s="124">
        <v>2.2326757000000002E-3</v>
      </c>
      <c r="K20" s="130"/>
    </row>
    <row r="21" spans="1:11" ht="15" x14ac:dyDescent="0.25">
      <c r="A21" s="14" t="s">
        <v>25</v>
      </c>
      <c r="B21" s="14" t="s">
        <v>24</v>
      </c>
      <c r="C21" s="14" t="s">
        <v>70</v>
      </c>
      <c r="D21" s="8" t="s">
        <v>84</v>
      </c>
      <c r="E21" s="14" t="s">
        <v>23</v>
      </c>
      <c r="F21" s="15">
        <v>2</v>
      </c>
      <c r="G21" s="123">
        <v>0.80415889465000001</v>
      </c>
      <c r="H21" s="123">
        <v>0.76479447320000005</v>
      </c>
      <c r="I21" s="123">
        <v>0.84352331609999998</v>
      </c>
      <c r="J21" s="123">
        <v>0.84352331609999998</v>
      </c>
      <c r="K21" s="131"/>
    </row>
    <row r="22" spans="1:11" x14ac:dyDescent="0.25">
      <c r="A22" s="3" t="s">
        <v>83</v>
      </c>
    </row>
    <row r="23" spans="1:11" x14ac:dyDescent="0.25">
      <c r="A23" s="3" t="s">
        <v>86</v>
      </c>
    </row>
    <row r="24" spans="1:11" x14ac:dyDescent="0.25">
      <c r="A24" s="3" t="s">
        <v>296</v>
      </c>
    </row>
  </sheetData>
  <autoFilter ref="A3:K3"/>
  <mergeCells count="1">
    <mergeCell ref="K10:K21"/>
  </mergeCell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zoomScaleNormal="100" workbookViewId="0">
      <selection activeCell="A41" sqref="A41"/>
    </sheetView>
  </sheetViews>
  <sheetFormatPr defaultRowHeight="12" x14ac:dyDescent="0.2"/>
  <cols>
    <col min="1" max="1" width="51" style="4" bestFit="1" customWidth="1"/>
    <col min="2" max="4" width="15.85546875" style="4" customWidth="1"/>
    <col min="5" max="5" width="14.85546875" style="4" bestFit="1" customWidth="1"/>
    <col min="6" max="6" width="15.85546875" style="4" bestFit="1" customWidth="1"/>
    <col min="7" max="7" width="12" style="4" customWidth="1"/>
    <col min="8" max="8" width="16.7109375" style="4" customWidth="1"/>
    <col min="9" max="9" width="12.5703125" style="4" customWidth="1"/>
    <col min="10" max="10" width="16.140625" style="4" customWidth="1"/>
    <col min="11" max="11" width="12.7109375" style="4" customWidth="1"/>
    <col min="12" max="12" width="11.28515625" style="4" customWidth="1"/>
    <col min="13" max="13" width="12.85546875" style="4" customWidth="1"/>
    <col min="14" max="14" width="11.28515625" style="4" customWidth="1"/>
    <col min="15" max="15" width="11.5703125" style="4" customWidth="1"/>
    <col min="16" max="16" width="16.28515625" style="4" customWidth="1"/>
    <col min="17" max="17" width="12.5703125" style="4" customWidth="1"/>
    <col min="18" max="18" width="11.85546875" style="4" customWidth="1"/>
    <col min="19" max="19" width="13.28515625" style="4" customWidth="1"/>
    <col min="20" max="20" width="14" style="4" customWidth="1"/>
    <col min="21" max="16384" width="9.140625" style="4"/>
  </cols>
  <sheetData>
    <row r="1" spans="1:20" x14ac:dyDescent="0.2">
      <c r="A1" s="132" t="s">
        <v>109</v>
      </c>
      <c r="B1" s="133"/>
      <c r="C1" s="133"/>
      <c r="D1" s="133"/>
      <c r="E1" s="133"/>
      <c r="F1" s="133"/>
      <c r="G1" s="133"/>
      <c r="H1" s="133"/>
      <c r="I1" s="133"/>
      <c r="J1" s="133"/>
      <c r="K1" s="133"/>
      <c r="L1" s="133"/>
      <c r="M1" s="133"/>
      <c r="N1" s="133"/>
      <c r="O1" s="133"/>
      <c r="P1" s="133"/>
      <c r="Q1" s="133"/>
      <c r="R1" s="133"/>
      <c r="S1" s="133"/>
      <c r="T1" s="133"/>
    </row>
    <row r="2" spans="1:20" x14ac:dyDescent="0.2">
      <c r="B2" s="5"/>
      <c r="C2" s="5"/>
      <c r="D2" s="5"/>
      <c r="E2" s="5"/>
      <c r="F2" s="6"/>
      <c r="G2" s="5"/>
      <c r="H2" s="5"/>
      <c r="I2" s="5"/>
      <c r="J2" s="5"/>
      <c r="K2" s="5"/>
      <c r="L2" s="5"/>
      <c r="M2" s="5"/>
      <c r="N2" s="5"/>
      <c r="O2" s="5"/>
      <c r="P2" s="5"/>
      <c r="Q2" s="5"/>
      <c r="R2" s="5"/>
      <c r="S2" s="5"/>
      <c r="T2" s="5"/>
    </row>
    <row r="3" spans="1:20" ht="25.5" customHeight="1" x14ac:dyDescent="0.2">
      <c r="A3" s="134" t="s">
        <v>62</v>
      </c>
      <c r="B3" s="134" t="s">
        <v>63</v>
      </c>
      <c r="C3" s="136" t="s">
        <v>108</v>
      </c>
      <c r="D3" s="137"/>
      <c r="E3" s="135" t="s">
        <v>105</v>
      </c>
      <c r="F3" s="135"/>
      <c r="G3" s="135" t="s">
        <v>106</v>
      </c>
      <c r="H3" s="135"/>
      <c r="I3" s="135" t="s">
        <v>107</v>
      </c>
      <c r="J3" s="135"/>
      <c r="K3" s="5"/>
      <c r="L3" s="5"/>
      <c r="M3" s="5"/>
      <c r="N3" s="5"/>
      <c r="O3" s="5"/>
      <c r="P3" s="5"/>
      <c r="Q3" s="5"/>
      <c r="R3" s="5"/>
      <c r="S3" s="5"/>
      <c r="T3" s="5"/>
    </row>
    <row r="4" spans="1:20" ht="19.5" customHeight="1" x14ac:dyDescent="0.2">
      <c r="A4" s="134"/>
      <c r="B4" s="134"/>
      <c r="C4" s="45" t="s">
        <v>67</v>
      </c>
      <c r="D4" s="45" t="s">
        <v>64</v>
      </c>
      <c r="E4" s="45" t="s">
        <v>67</v>
      </c>
      <c r="F4" s="45" t="s">
        <v>64</v>
      </c>
      <c r="G4" s="45" t="s">
        <v>67</v>
      </c>
      <c r="H4" s="45" t="s">
        <v>64</v>
      </c>
      <c r="I4" s="45" t="s">
        <v>67</v>
      </c>
      <c r="J4" s="45" t="s">
        <v>64</v>
      </c>
      <c r="K4" s="5"/>
      <c r="L4" s="5"/>
      <c r="M4" s="5"/>
      <c r="N4" s="5"/>
      <c r="O4" s="5"/>
      <c r="P4" s="5"/>
      <c r="Q4" s="5"/>
      <c r="R4" s="5"/>
      <c r="S4" s="5"/>
      <c r="T4" s="5"/>
    </row>
    <row r="5" spans="1:20" ht="12.75" x14ac:dyDescent="0.2">
      <c r="A5" s="20" t="s">
        <v>65</v>
      </c>
      <c r="B5" s="21">
        <v>221103</v>
      </c>
      <c r="C5" s="22">
        <v>399</v>
      </c>
      <c r="D5" s="23">
        <f>C5/B5</f>
        <v>1.8045888115493685E-3</v>
      </c>
      <c r="E5" s="22">
        <v>305</v>
      </c>
      <c r="F5" s="16">
        <f>E5/B5</f>
        <v>1.379447587775833E-3</v>
      </c>
      <c r="G5" s="22">
        <v>101</v>
      </c>
      <c r="H5" s="24">
        <f>G5/B5</f>
        <v>4.5680067660773484E-4</v>
      </c>
      <c r="I5" s="25">
        <v>0</v>
      </c>
      <c r="J5" s="26">
        <v>0</v>
      </c>
      <c r="K5" s="5"/>
      <c r="L5" s="5"/>
      <c r="M5" s="5"/>
      <c r="N5" s="5"/>
      <c r="O5" s="5"/>
      <c r="P5" s="5"/>
      <c r="Q5" s="5"/>
      <c r="R5" s="5"/>
      <c r="S5" s="5"/>
      <c r="T5" s="5"/>
    </row>
    <row r="6" spans="1:20" ht="12.75" x14ac:dyDescent="0.2">
      <c r="A6" s="27" t="s">
        <v>10</v>
      </c>
      <c r="B6" s="28">
        <v>9802</v>
      </c>
      <c r="C6" s="29">
        <v>208</v>
      </c>
      <c r="D6" s="30">
        <f t="shared" ref="D6:D44" si="0">C6/B6</f>
        <v>2.1220159151193633E-2</v>
      </c>
      <c r="E6" s="31">
        <v>141</v>
      </c>
      <c r="F6" s="17">
        <f t="shared" ref="F6:F44" si="1">E6/B6</f>
        <v>1.4384819424607223E-2</v>
      </c>
      <c r="G6" s="31">
        <v>72</v>
      </c>
      <c r="H6" s="32">
        <f>G6/B6</f>
        <v>7.3454397061824116E-3</v>
      </c>
      <c r="I6" s="46"/>
      <c r="J6" s="47"/>
      <c r="K6" s="5"/>
      <c r="L6" s="5"/>
      <c r="M6" s="5"/>
      <c r="N6" s="5"/>
      <c r="O6" s="5"/>
      <c r="P6" s="5"/>
      <c r="Q6" s="5"/>
      <c r="R6" s="5"/>
      <c r="S6" s="5"/>
      <c r="T6" s="5"/>
    </row>
    <row r="7" spans="1:20" ht="12.75" x14ac:dyDescent="0.2">
      <c r="A7" s="33" t="s">
        <v>88</v>
      </c>
      <c r="B7" s="34">
        <v>9139</v>
      </c>
      <c r="C7" s="35">
        <v>59</v>
      </c>
      <c r="D7" s="36">
        <f t="shared" si="0"/>
        <v>6.4558485611117189E-3</v>
      </c>
      <c r="E7" s="37">
        <v>59</v>
      </c>
      <c r="F7" s="18">
        <f t="shared" si="1"/>
        <v>6.4558485611117189E-3</v>
      </c>
      <c r="G7" s="37">
        <v>0</v>
      </c>
      <c r="H7" s="38">
        <f t="shared" ref="H7:H44" si="2">G7/B7</f>
        <v>0</v>
      </c>
      <c r="I7" s="46"/>
      <c r="J7" s="47"/>
      <c r="K7" s="5"/>
      <c r="L7" s="5"/>
      <c r="M7" s="5"/>
      <c r="N7" s="5"/>
      <c r="O7" s="5"/>
      <c r="P7" s="5"/>
      <c r="Q7" s="5"/>
      <c r="R7" s="5"/>
      <c r="S7" s="5"/>
      <c r="T7" s="5"/>
    </row>
    <row r="8" spans="1:20" ht="12.75" x14ac:dyDescent="0.2">
      <c r="A8" s="33" t="s">
        <v>14</v>
      </c>
      <c r="B8" s="34">
        <v>2253</v>
      </c>
      <c r="C8" s="35">
        <v>17</v>
      </c>
      <c r="D8" s="36">
        <f t="shared" si="0"/>
        <v>7.5454948956946294E-3</v>
      </c>
      <c r="E8" s="37">
        <v>12</v>
      </c>
      <c r="F8" s="18">
        <f t="shared" si="1"/>
        <v>5.3262316910785623E-3</v>
      </c>
      <c r="G8" s="37">
        <v>5</v>
      </c>
      <c r="H8" s="38">
        <f t="shared" si="2"/>
        <v>2.2192632046160675E-3</v>
      </c>
      <c r="I8" s="46"/>
      <c r="J8" s="47"/>
      <c r="K8" s="5"/>
      <c r="L8" s="5"/>
      <c r="M8" s="5"/>
      <c r="N8" s="5"/>
      <c r="O8" s="5"/>
      <c r="P8" s="5"/>
      <c r="Q8" s="5"/>
      <c r="R8" s="5"/>
      <c r="S8" s="5"/>
      <c r="T8" s="5"/>
    </row>
    <row r="9" spans="1:20" ht="12.75" x14ac:dyDescent="0.2">
      <c r="A9" s="33" t="s">
        <v>5</v>
      </c>
      <c r="B9" s="34">
        <v>10539</v>
      </c>
      <c r="C9" s="35">
        <v>15</v>
      </c>
      <c r="D9" s="36">
        <f t="shared" si="0"/>
        <v>1.4232849416453174E-3</v>
      </c>
      <c r="E9" s="37">
        <v>5</v>
      </c>
      <c r="F9" s="18">
        <f t="shared" si="1"/>
        <v>4.7442831388177245E-4</v>
      </c>
      <c r="G9" s="37">
        <v>10</v>
      </c>
      <c r="H9" s="38">
        <f t="shared" si="2"/>
        <v>9.4885662776354491E-4</v>
      </c>
      <c r="I9" s="46"/>
      <c r="J9" s="47"/>
      <c r="K9" s="5"/>
      <c r="L9" s="5"/>
      <c r="M9" s="5"/>
      <c r="N9" s="5"/>
      <c r="O9" s="5"/>
      <c r="P9" s="5"/>
      <c r="Q9" s="5"/>
      <c r="R9" s="5"/>
      <c r="S9" s="5"/>
      <c r="T9" s="5"/>
    </row>
    <row r="10" spans="1:20" ht="12.75" x14ac:dyDescent="0.2">
      <c r="A10" s="33" t="s">
        <v>15</v>
      </c>
      <c r="B10" s="34">
        <v>18947</v>
      </c>
      <c r="C10" s="35">
        <v>12</v>
      </c>
      <c r="D10" s="36">
        <f t="shared" si="0"/>
        <v>6.333456483876075E-4</v>
      </c>
      <c r="E10" s="37">
        <v>12</v>
      </c>
      <c r="F10" s="18">
        <f t="shared" si="1"/>
        <v>6.333456483876075E-4</v>
      </c>
      <c r="G10" s="37">
        <v>0</v>
      </c>
      <c r="H10" s="38">
        <f t="shared" si="2"/>
        <v>0</v>
      </c>
      <c r="I10" s="46"/>
      <c r="J10" s="47"/>
      <c r="K10" s="5"/>
      <c r="L10" s="5"/>
      <c r="M10" s="5"/>
      <c r="N10" s="5"/>
      <c r="O10" s="5"/>
      <c r="P10" s="5"/>
      <c r="Q10" s="5"/>
      <c r="R10" s="5"/>
      <c r="S10" s="5"/>
      <c r="T10" s="5"/>
    </row>
    <row r="11" spans="1:20" ht="12.75" x14ac:dyDescent="0.2">
      <c r="A11" s="33" t="s">
        <v>7</v>
      </c>
      <c r="B11" s="34">
        <v>5281</v>
      </c>
      <c r="C11" s="35">
        <v>10</v>
      </c>
      <c r="D11" s="36">
        <f t="shared" si="0"/>
        <v>1.8935807612194661E-3</v>
      </c>
      <c r="E11" s="37">
        <v>9</v>
      </c>
      <c r="F11" s="18">
        <f t="shared" si="1"/>
        <v>1.7042226850975193E-3</v>
      </c>
      <c r="G11" s="37">
        <v>1</v>
      </c>
      <c r="H11" s="38">
        <f t="shared" si="2"/>
        <v>1.8935807612194659E-4</v>
      </c>
      <c r="I11" s="46"/>
      <c r="J11" s="47"/>
      <c r="K11" s="5"/>
      <c r="L11" s="5"/>
      <c r="M11" s="5"/>
      <c r="N11" s="5"/>
      <c r="O11" s="5"/>
      <c r="P11" s="5"/>
      <c r="Q11" s="5"/>
      <c r="R11" s="5"/>
      <c r="S11" s="5"/>
      <c r="T11" s="5"/>
    </row>
    <row r="12" spans="1:20" ht="12.75" x14ac:dyDescent="0.2">
      <c r="A12" s="33" t="s">
        <v>13</v>
      </c>
      <c r="B12" s="34">
        <v>9864</v>
      </c>
      <c r="C12" s="35">
        <v>6</v>
      </c>
      <c r="D12" s="36">
        <f t="shared" si="0"/>
        <v>6.0827250608272508E-4</v>
      </c>
      <c r="E12" s="37">
        <v>6</v>
      </c>
      <c r="F12" s="18">
        <f t="shared" si="1"/>
        <v>6.0827250608272508E-4</v>
      </c>
      <c r="G12" s="37">
        <v>0</v>
      </c>
      <c r="H12" s="38">
        <f t="shared" si="2"/>
        <v>0</v>
      </c>
      <c r="I12" s="46"/>
      <c r="J12" s="47"/>
      <c r="K12" s="5"/>
      <c r="L12" s="5"/>
      <c r="M12" s="5"/>
      <c r="N12" s="5"/>
      <c r="O12" s="5"/>
      <c r="P12" s="5"/>
      <c r="Q12" s="5"/>
      <c r="R12" s="5"/>
      <c r="S12" s="5"/>
      <c r="T12" s="5"/>
    </row>
    <row r="13" spans="1:20" ht="12.75" x14ac:dyDescent="0.2">
      <c r="A13" s="33" t="s">
        <v>89</v>
      </c>
      <c r="B13" s="34">
        <v>7771</v>
      </c>
      <c r="C13" s="35">
        <v>6</v>
      </c>
      <c r="D13" s="36">
        <f t="shared" si="0"/>
        <v>7.7210140265088147E-4</v>
      </c>
      <c r="E13" s="37">
        <v>6</v>
      </c>
      <c r="F13" s="18">
        <f t="shared" si="1"/>
        <v>7.7210140265088147E-4</v>
      </c>
      <c r="G13" s="37">
        <v>0</v>
      </c>
      <c r="H13" s="38">
        <f t="shared" si="2"/>
        <v>0</v>
      </c>
      <c r="I13" s="46"/>
      <c r="J13" s="47"/>
      <c r="K13" s="5"/>
      <c r="L13" s="5"/>
      <c r="M13" s="5"/>
      <c r="N13" s="5"/>
      <c r="O13" s="5"/>
      <c r="P13" s="5"/>
      <c r="Q13" s="5"/>
      <c r="R13" s="5"/>
      <c r="S13" s="5"/>
      <c r="T13" s="5"/>
    </row>
    <row r="14" spans="1:20" ht="12.75" x14ac:dyDescent="0.2">
      <c r="A14" s="33" t="s">
        <v>1</v>
      </c>
      <c r="B14" s="34">
        <v>1325</v>
      </c>
      <c r="C14" s="35">
        <v>5</v>
      </c>
      <c r="D14" s="36">
        <f t="shared" si="0"/>
        <v>3.7735849056603774E-3</v>
      </c>
      <c r="E14" s="37">
        <v>5</v>
      </c>
      <c r="F14" s="18">
        <f t="shared" si="1"/>
        <v>3.7735849056603774E-3</v>
      </c>
      <c r="G14" s="37">
        <v>1</v>
      </c>
      <c r="H14" s="38">
        <f t="shared" si="2"/>
        <v>7.5471698113207543E-4</v>
      </c>
      <c r="I14" s="46"/>
      <c r="J14" s="47"/>
      <c r="K14" s="5"/>
      <c r="L14" s="5"/>
      <c r="M14" s="5"/>
      <c r="N14" s="5"/>
      <c r="O14" s="5"/>
      <c r="P14" s="5"/>
      <c r="Q14" s="5"/>
      <c r="R14" s="5"/>
      <c r="S14" s="5"/>
      <c r="T14" s="5"/>
    </row>
    <row r="15" spans="1:20" ht="12.75" x14ac:dyDescent="0.2">
      <c r="A15" s="33" t="s">
        <v>95</v>
      </c>
      <c r="B15" s="34">
        <v>5458</v>
      </c>
      <c r="C15" s="35">
        <v>4</v>
      </c>
      <c r="D15" s="36">
        <f t="shared" si="0"/>
        <v>7.3286918285086111E-4</v>
      </c>
      <c r="E15" s="37">
        <v>1</v>
      </c>
      <c r="F15" s="18">
        <f t="shared" si="1"/>
        <v>1.8321729571271528E-4</v>
      </c>
      <c r="G15" s="37">
        <v>3</v>
      </c>
      <c r="H15" s="38">
        <f t="shared" si="2"/>
        <v>5.4965188713814589E-4</v>
      </c>
      <c r="I15" s="46"/>
      <c r="J15" s="47"/>
      <c r="K15" s="5"/>
      <c r="L15" s="5"/>
      <c r="M15" s="5"/>
      <c r="N15" s="5"/>
      <c r="O15" s="5"/>
      <c r="P15" s="5"/>
      <c r="Q15" s="5"/>
      <c r="R15" s="5"/>
      <c r="S15" s="5"/>
      <c r="T15" s="5"/>
    </row>
    <row r="16" spans="1:20" ht="12.75" x14ac:dyDescent="0.2">
      <c r="A16" s="33" t="s">
        <v>11</v>
      </c>
      <c r="B16" s="34">
        <v>1875</v>
      </c>
      <c r="C16" s="35">
        <v>4</v>
      </c>
      <c r="D16" s="36">
        <f t="shared" si="0"/>
        <v>2.1333333333333334E-3</v>
      </c>
      <c r="E16" s="37">
        <v>2</v>
      </c>
      <c r="F16" s="18">
        <f t="shared" si="1"/>
        <v>1.0666666666666667E-3</v>
      </c>
      <c r="G16" s="37">
        <v>2</v>
      </c>
      <c r="H16" s="38">
        <f t="shared" si="2"/>
        <v>1.0666666666666667E-3</v>
      </c>
      <c r="I16" s="46"/>
      <c r="J16" s="47"/>
      <c r="K16" s="5"/>
      <c r="L16" s="5"/>
      <c r="M16" s="5"/>
      <c r="N16" s="5"/>
      <c r="O16" s="5"/>
      <c r="P16" s="5"/>
      <c r="Q16" s="5"/>
      <c r="R16" s="5"/>
      <c r="S16" s="5"/>
      <c r="T16" s="5"/>
    </row>
    <row r="17" spans="1:20" ht="12.75" x14ac:dyDescent="0.2">
      <c r="A17" s="33" t="s">
        <v>90</v>
      </c>
      <c r="B17" s="34">
        <v>5619</v>
      </c>
      <c r="C17" s="35">
        <v>4</v>
      </c>
      <c r="D17" s="36">
        <f t="shared" si="0"/>
        <v>7.118704395799964E-4</v>
      </c>
      <c r="E17" s="37">
        <v>4</v>
      </c>
      <c r="F17" s="18">
        <f t="shared" si="1"/>
        <v>7.118704395799964E-4</v>
      </c>
      <c r="G17" s="37">
        <v>0</v>
      </c>
      <c r="H17" s="38">
        <f t="shared" si="2"/>
        <v>0</v>
      </c>
      <c r="I17" s="46"/>
      <c r="J17" s="47"/>
      <c r="K17" s="5"/>
      <c r="L17" s="5"/>
      <c r="M17" s="5"/>
      <c r="N17" s="5"/>
      <c r="O17" s="5"/>
      <c r="P17" s="5"/>
      <c r="Q17" s="5"/>
      <c r="R17" s="5"/>
      <c r="S17" s="5"/>
      <c r="T17" s="5"/>
    </row>
    <row r="18" spans="1:20" ht="12.75" x14ac:dyDescent="0.2">
      <c r="A18" s="33" t="s">
        <v>91</v>
      </c>
      <c r="B18" s="34">
        <v>2430</v>
      </c>
      <c r="C18" s="35">
        <v>3</v>
      </c>
      <c r="D18" s="36">
        <f t="shared" si="0"/>
        <v>1.2345679012345679E-3</v>
      </c>
      <c r="E18" s="37">
        <v>3</v>
      </c>
      <c r="F18" s="18">
        <f t="shared" si="1"/>
        <v>1.2345679012345679E-3</v>
      </c>
      <c r="G18" s="37">
        <v>0</v>
      </c>
      <c r="H18" s="38">
        <f t="shared" si="2"/>
        <v>0</v>
      </c>
      <c r="I18" s="46"/>
      <c r="J18" s="47"/>
      <c r="K18" s="5"/>
      <c r="L18" s="5"/>
      <c r="M18" s="5"/>
      <c r="N18" s="5"/>
      <c r="O18" s="5"/>
      <c r="P18" s="5"/>
      <c r="Q18" s="5"/>
      <c r="R18" s="5"/>
      <c r="S18" s="5"/>
      <c r="T18" s="5"/>
    </row>
    <row r="19" spans="1:20" ht="12.75" x14ac:dyDescent="0.2">
      <c r="A19" s="33" t="s">
        <v>20</v>
      </c>
      <c r="B19" s="34">
        <v>6057</v>
      </c>
      <c r="C19" s="35">
        <v>3</v>
      </c>
      <c r="D19" s="36">
        <f t="shared" si="0"/>
        <v>4.9529470034670627E-4</v>
      </c>
      <c r="E19" s="37">
        <v>3</v>
      </c>
      <c r="F19" s="18">
        <f t="shared" si="1"/>
        <v>4.9529470034670627E-4</v>
      </c>
      <c r="G19" s="37">
        <v>0</v>
      </c>
      <c r="H19" s="38">
        <f t="shared" si="2"/>
        <v>0</v>
      </c>
      <c r="I19" s="46"/>
      <c r="J19" s="47"/>
      <c r="K19" s="5"/>
      <c r="L19" s="5"/>
      <c r="M19" s="5"/>
      <c r="N19" s="5"/>
      <c r="O19" s="5"/>
      <c r="P19" s="5"/>
      <c r="Q19" s="5"/>
      <c r="R19" s="5"/>
      <c r="S19" s="5"/>
      <c r="T19" s="5"/>
    </row>
    <row r="20" spans="1:20" ht="12.75" x14ac:dyDescent="0.2">
      <c r="A20" s="33" t="s">
        <v>16</v>
      </c>
      <c r="B20" s="34">
        <v>2353</v>
      </c>
      <c r="C20" s="35">
        <v>3</v>
      </c>
      <c r="D20" s="36">
        <f t="shared" si="0"/>
        <v>1.2749681257968552E-3</v>
      </c>
      <c r="E20" s="37">
        <v>3</v>
      </c>
      <c r="F20" s="18">
        <f t="shared" si="1"/>
        <v>1.2749681257968552E-3</v>
      </c>
      <c r="G20" s="37">
        <v>0</v>
      </c>
      <c r="H20" s="38">
        <f t="shared" si="2"/>
        <v>0</v>
      </c>
      <c r="I20" s="46"/>
      <c r="J20" s="47"/>
      <c r="K20" s="5"/>
      <c r="L20" s="5"/>
      <c r="M20" s="5"/>
      <c r="N20" s="5"/>
      <c r="O20" s="5"/>
      <c r="P20" s="5"/>
      <c r="Q20" s="5"/>
      <c r="R20" s="5"/>
      <c r="S20" s="5"/>
      <c r="T20" s="5"/>
    </row>
    <row r="21" spans="1:20" ht="12.75" x14ac:dyDescent="0.2">
      <c r="A21" s="33" t="s">
        <v>12</v>
      </c>
      <c r="B21" s="34">
        <v>18670</v>
      </c>
      <c r="C21" s="35">
        <v>3</v>
      </c>
      <c r="D21" s="36">
        <f t="shared" si="0"/>
        <v>1.6068559185859668E-4</v>
      </c>
      <c r="E21" s="37">
        <v>3</v>
      </c>
      <c r="F21" s="18">
        <f t="shared" si="1"/>
        <v>1.6068559185859668E-4</v>
      </c>
      <c r="G21" s="37">
        <v>0</v>
      </c>
      <c r="H21" s="38">
        <f t="shared" si="2"/>
        <v>0</v>
      </c>
      <c r="I21" s="46"/>
      <c r="J21" s="47"/>
      <c r="K21" s="5"/>
      <c r="L21" s="5"/>
      <c r="M21" s="5"/>
      <c r="N21" s="5"/>
      <c r="O21" s="5"/>
      <c r="P21" s="5"/>
      <c r="Q21" s="5"/>
      <c r="R21" s="5"/>
      <c r="S21" s="5"/>
      <c r="T21" s="5"/>
    </row>
    <row r="22" spans="1:20" ht="12.75" x14ac:dyDescent="0.2">
      <c r="A22" s="33" t="s">
        <v>18</v>
      </c>
      <c r="B22" s="34">
        <v>13970</v>
      </c>
      <c r="C22" s="35">
        <v>3</v>
      </c>
      <c r="D22" s="36">
        <f t="shared" si="0"/>
        <v>2.1474588403722262E-4</v>
      </c>
      <c r="E22" s="37">
        <v>2</v>
      </c>
      <c r="F22" s="18">
        <f t="shared" si="1"/>
        <v>1.4316392269148176E-4</v>
      </c>
      <c r="G22" s="37">
        <v>1</v>
      </c>
      <c r="H22" s="38">
        <f t="shared" si="2"/>
        <v>7.1581961345740878E-5</v>
      </c>
      <c r="I22" s="46"/>
      <c r="J22" s="47"/>
      <c r="K22" s="5"/>
      <c r="L22" s="5"/>
      <c r="M22" s="5"/>
      <c r="N22" s="5"/>
      <c r="O22" s="5"/>
      <c r="P22" s="5"/>
      <c r="Q22" s="5"/>
      <c r="R22" s="5"/>
      <c r="S22" s="5"/>
      <c r="T22" s="5"/>
    </row>
    <row r="23" spans="1:20" ht="12.75" x14ac:dyDescent="0.2">
      <c r="A23" s="33" t="s">
        <v>93</v>
      </c>
      <c r="B23" s="34">
        <v>1891</v>
      </c>
      <c r="C23" s="35">
        <v>2</v>
      </c>
      <c r="D23" s="36">
        <f t="shared" si="0"/>
        <v>1.0576414595452142E-3</v>
      </c>
      <c r="E23" s="37">
        <v>2</v>
      </c>
      <c r="F23" s="18">
        <f t="shared" si="1"/>
        <v>1.0576414595452142E-3</v>
      </c>
      <c r="G23" s="37">
        <v>0</v>
      </c>
      <c r="H23" s="38">
        <f t="shared" si="2"/>
        <v>0</v>
      </c>
      <c r="I23" s="46"/>
      <c r="J23" s="47"/>
      <c r="K23" s="5"/>
      <c r="L23" s="5"/>
      <c r="M23" s="5"/>
      <c r="N23" s="5"/>
      <c r="O23" s="5"/>
      <c r="P23" s="5"/>
      <c r="Q23" s="5"/>
      <c r="R23" s="5"/>
      <c r="S23" s="5"/>
      <c r="T23" s="5"/>
    </row>
    <row r="24" spans="1:20" ht="12.75" x14ac:dyDescent="0.2">
      <c r="A24" s="33" t="s">
        <v>101</v>
      </c>
      <c r="B24" s="34">
        <v>1155</v>
      </c>
      <c r="C24" s="35">
        <v>2</v>
      </c>
      <c r="D24" s="36">
        <f t="shared" si="0"/>
        <v>1.7316017316017316E-3</v>
      </c>
      <c r="E24" s="37">
        <v>1</v>
      </c>
      <c r="F24" s="18">
        <f t="shared" si="1"/>
        <v>8.658008658008658E-4</v>
      </c>
      <c r="G24" s="37">
        <v>1</v>
      </c>
      <c r="H24" s="38">
        <f t="shared" si="2"/>
        <v>8.658008658008658E-4</v>
      </c>
      <c r="I24" s="46"/>
      <c r="J24" s="47"/>
      <c r="K24" s="5"/>
      <c r="L24" s="5"/>
      <c r="M24" s="5"/>
      <c r="N24" s="5"/>
      <c r="O24" s="5"/>
      <c r="P24" s="5"/>
      <c r="Q24" s="5"/>
      <c r="R24" s="5"/>
      <c r="S24" s="5"/>
      <c r="T24" s="5"/>
    </row>
    <row r="25" spans="1:20" ht="12.75" x14ac:dyDescent="0.2">
      <c r="A25" s="33" t="s">
        <v>19</v>
      </c>
      <c r="B25" s="34">
        <v>4931</v>
      </c>
      <c r="C25" s="35">
        <v>2</v>
      </c>
      <c r="D25" s="36">
        <f t="shared" si="0"/>
        <v>4.0559724193875484E-4</v>
      </c>
      <c r="E25" s="37">
        <v>2</v>
      </c>
      <c r="F25" s="18">
        <f t="shared" si="1"/>
        <v>4.0559724193875484E-4</v>
      </c>
      <c r="G25" s="37">
        <v>0</v>
      </c>
      <c r="H25" s="38">
        <f t="shared" si="2"/>
        <v>0</v>
      </c>
      <c r="I25" s="46"/>
      <c r="J25" s="47"/>
      <c r="K25" s="5"/>
      <c r="L25" s="5"/>
      <c r="M25" s="5"/>
      <c r="N25" s="5"/>
      <c r="O25" s="5"/>
      <c r="P25" s="5"/>
      <c r="Q25" s="5"/>
      <c r="R25" s="5"/>
      <c r="S25" s="5"/>
      <c r="T25" s="5"/>
    </row>
    <row r="26" spans="1:20" ht="12.75" x14ac:dyDescent="0.2">
      <c r="A26" s="33" t="s">
        <v>104</v>
      </c>
      <c r="B26" s="34">
        <v>4404</v>
      </c>
      <c r="C26" s="35">
        <v>2</v>
      </c>
      <c r="D26" s="36">
        <f t="shared" si="0"/>
        <v>4.5413260672116256E-4</v>
      </c>
      <c r="E26" s="37">
        <v>0</v>
      </c>
      <c r="F26" s="18">
        <f t="shared" si="1"/>
        <v>0</v>
      </c>
      <c r="G26" s="37">
        <v>2</v>
      </c>
      <c r="H26" s="38">
        <f t="shared" si="2"/>
        <v>4.5413260672116256E-4</v>
      </c>
      <c r="I26" s="46"/>
      <c r="J26" s="47"/>
      <c r="K26" s="5"/>
      <c r="L26" s="5"/>
      <c r="M26" s="5"/>
      <c r="N26" s="5"/>
      <c r="O26" s="5"/>
      <c r="P26" s="5"/>
      <c r="Q26" s="5"/>
      <c r="R26" s="5"/>
      <c r="S26" s="5"/>
      <c r="T26" s="5"/>
    </row>
    <row r="27" spans="1:20" ht="12.75" x14ac:dyDescent="0.2">
      <c r="A27" s="33" t="s">
        <v>2</v>
      </c>
      <c r="B27" s="34">
        <v>970</v>
      </c>
      <c r="C27" s="35">
        <v>2</v>
      </c>
      <c r="D27" s="36">
        <f t="shared" si="0"/>
        <v>2.0618556701030928E-3</v>
      </c>
      <c r="E27" s="37">
        <v>2</v>
      </c>
      <c r="F27" s="18">
        <f t="shared" si="1"/>
        <v>2.0618556701030928E-3</v>
      </c>
      <c r="G27" s="37">
        <v>0</v>
      </c>
      <c r="H27" s="38">
        <f t="shared" si="2"/>
        <v>0</v>
      </c>
      <c r="I27" s="46"/>
      <c r="J27" s="47"/>
      <c r="K27" s="5"/>
      <c r="L27" s="5"/>
      <c r="M27" s="5"/>
      <c r="N27" s="5"/>
      <c r="O27" s="5"/>
      <c r="P27" s="5"/>
      <c r="Q27" s="5"/>
      <c r="R27" s="5"/>
      <c r="S27" s="5"/>
      <c r="T27" s="5"/>
    </row>
    <row r="28" spans="1:20" ht="12.75" x14ac:dyDescent="0.2">
      <c r="A28" s="33" t="s">
        <v>22</v>
      </c>
      <c r="B28" s="34">
        <v>10424</v>
      </c>
      <c r="C28" s="35">
        <v>2</v>
      </c>
      <c r="D28" s="36">
        <f t="shared" si="0"/>
        <v>1.918649270913277E-4</v>
      </c>
      <c r="E28" s="37">
        <v>2</v>
      </c>
      <c r="F28" s="18">
        <f t="shared" si="1"/>
        <v>1.918649270913277E-4</v>
      </c>
      <c r="G28" s="37">
        <v>0</v>
      </c>
      <c r="H28" s="38">
        <f t="shared" si="2"/>
        <v>0</v>
      </c>
      <c r="I28" s="46"/>
      <c r="J28" s="47"/>
      <c r="K28" s="5"/>
      <c r="L28" s="5"/>
      <c r="M28" s="5"/>
      <c r="N28" s="5"/>
      <c r="O28" s="5"/>
      <c r="P28" s="5"/>
      <c r="Q28" s="5"/>
      <c r="R28" s="5"/>
      <c r="S28" s="5"/>
      <c r="T28" s="5"/>
    </row>
    <row r="29" spans="1:20" ht="12.75" x14ac:dyDescent="0.2">
      <c r="A29" s="33" t="s">
        <v>92</v>
      </c>
      <c r="B29" s="34">
        <v>3097</v>
      </c>
      <c r="C29" s="35">
        <v>2</v>
      </c>
      <c r="D29" s="36">
        <f t="shared" si="0"/>
        <v>6.4578624475298673E-4</v>
      </c>
      <c r="E29" s="37">
        <v>2</v>
      </c>
      <c r="F29" s="18">
        <f t="shared" si="1"/>
        <v>6.4578624475298673E-4</v>
      </c>
      <c r="G29" s="37">
        <v>0</v>
      </c>
      <c r="H29" s="38">
        <f t="shared" si="2"/>
        <v>0</v>
      </c>
      <c r="I29" s="46"/>
      <c r="J29" s="47"/>
      <c r="K29" s="5"/>
      <c r="L29" s="5"/>
      <c r="M29" s="5"/>
      <c r="N29" s="5"/>
      <c r="O29" s="5"/>
      <c r="P29" s="5"/>
      <c r="Q29" s="5"/>
      <c r="R29" s="5"/>
      <c r="S29" s="5"/>
      <c r="T29" s="5"/>
    </row>
    <row r="30" spans="1:20" ht="12.75" x14ac:dyDescent="0.2">
      <c r="A30" s="33" t="s">
        <v>4</v>
      </c>
      <c r="B30" s="34">
        <v>2058</v>
      </c>
      <c r="C30" s="35">
        <v>2</v>
      </c>
      <c r="D30" s="36">
        <f t="shared" si="0"/>
        <v>9.7181729834791054E-4</v>
      </c>
      <c r="E30" s="37">
        <v>2</v>
      </c>
      <c r="F30" s="18">
        <f t="shared" si="1"/>
        <v>9.7181729834791054E-4</v>
      </c>
      <c r="G30" s="37">
        <v>0</v>
      </c>
      <c r="H30" s="38">
        <f t="shared" si="2"/>
        <v>0</v>
      </c>
      <c r="I30" s="46"/>
      <c r="J30" s="47"/>
      <c r="K30" s="5"/>
      <c r="L30" s="5"/>
      <c r="M30" s="5"/>
      <c r="N30" s="5"/>
      <c r="O30" s="5"/>
      <c r="P30" s="5"/>
      <c r="Q30" s="5"/>
      <c r="R30" s="5"/>
      <c r="S30" s="5"/>
      <c r="T30" s="5"/>
    </row>
    <row r="31" spans="1:20" ht="12.75" x14ac:dyDescent="0.2">
      <c r="A31" s="33" t="s">
        <v>9</v>
      </c>
      <c r="B31" s="34">
        <v>11431</v>
      </c>
      <c r="C31" s="35">
        <v>2</v>
      </c>
      <c r="D31" s="36">
        <f t="shared" si="0"/>
        <v>1.7496282040066485E-4</v>
      </c>
      <c r="E31" s="37">
        <v>2</v>
      </c>
      <c r="F31" s="18">
        <f t="shared" si="1"/>
        <v>1.7496282040066485E-4</v>
      </c>
      <c r="G31" s="37">
        <v>0</v>
      </c>
      <c r="H31" s="38">
        <f t="shared" si="2"/>
        <v>0</v>
      </c>
      <c r="I31" s="46"/>
      <c r="J31" s="47"/>
      <c r="K31" s="5"/>
      <c r="L31" s="5"/>
      <c r="M31" s="5"/>
      <c r="N31" s="5"/>
      <c r="O31" s="5"/>
      <c r="P31" s="5"/>
      <c r="Q31" s="5"/>
      <c r="R31" s="5"/>
      <c r="S31" s="5"/>
      <c r="T31" s="5"/>
    </row>
    <row r="32" spans="1:20" ht="12.75" x14ac:dyDescent="0.2">
      <c r="A32" s="33" t="s">
        <v>94</v>
      </c>
      <c r="B32" s="34">
        <v>1810</v>
      </c>
      <c r="C32" s="35">
        <v>2</v>
      </c>
      <c r="D32" s="36">
        <f t="shared" si="0"/>
        <v>1.1049723756906078E-3</v>
      </c>
      <c r="E32" s="37">
        <v>2</v>
      </c>
      <c r="F32" s="18">
        <f t="shared" si="1"/>
        <v>1.1049723756906078E-3</v>
      </c>
      <c r="G32" s="37">
        <v>0</v>
      </c>
      <c r="H32" s="38">
        <f t="shared" si="2"/>
        <v>0</v>
      </c>
      <c r="I32" s="46"/>
      <c r="J32" s="47"/>
      <c r="K32" s="5"/>
      <c r="L32" s="5"/>
      <c r="M32" s="5"/>
      <c r="N32" s="5"/>
      <c r="O32" s="5"/>
      <c r="P32" s="5"/>
      <c r="Q32" s="5"/>
      <c r="R32" s="5"/>
      <c r="S32" s="5"/>
      <c r="T32" s="5"/>
    </row>
    <row r="33" spans="1:20" ht="12.75" x14ac:dyDescent="0.2">
      <c r="A33" s="33" t="s">
        <v>17</v>
      </c>
      <c r="B33" s="34">
        <v>4072</v>
      </c>
      <c r="C33" s="35">
        <v>2</v>
      </c>
      <c r="D33" s="36">
        <f t="shared" si="0"/>
        <v>4.9115913555992138E-4</v>
      </c>
      <c r="E33" s="37">
        <v>2</v>
      </c>
      <c r="F33" s="18">
        <f t="shared" si="1"/>
        <v>4.9115913555992138E-4</v>
      </c>
      <c r="G33" s="37">
        <v>0</v>
      </c>
      <c r="H33" s="38">
        <f t="shared" si="2"/>
        <v>0</v>
      </c>
      <c r="I33" s="46"/>
      <c r="J33" s="47"/>
      <c r="K33" s="5"/>
      <c r="L33" s="5"/>
      <c r="M33" s="5"/>
      <c r="N33" s="5"/>
      <c r="O33" s="5"/>
      <c r="P33" s="5"/>
      <c r="Q33" s="5"/>
      <c r="R33" s="5"/>
      <c r="S33" s="5"/>
      <c r="T33" s="5"/>
    </row>
    <row r="34" spans="1:20" ht="12.75" x14ac:dyDescent="0.2">
      <c r="A34" s="33" t="s">
        <v>98</v>
      </c>
      <c r="B34" s="34">
        <v>3019</v>
      </c>
      <c r="C34" s="35">
        <v>2</v>
      </c>
      <c r="D34" s="36">
        <f t="shared" si="0"/>
        <v>6.6247101689301095E-4</v>
      </c>
      <c r="E34" s="37">
        <v>1</v>
      </c>
      <c r="F34" s="18">
        <f t="shared" si="1"/>
        <v>3.3123550844650548E-4</v>
      </c>
      <c r="G34" s="37">
        <v>1</v>
      </c>
      <c r="H34" s="38">
        <f t="shared" si="2"/>
        <v>3.3123550844650548E-4</v>
      </c>
      <c r="I34" s="46"/>
      <c r="J34" s="47"/>
      <c r="K34" s="5"/>
      <c r="L34" s="5"/>
      <c r="M34" s="5"/>
      <c r="N34" s="5"/>
      <c r="O34" s="5"/>
      <c r="P34" s="5"/>
      <c r="Q34" s="5"/>
      <c r="R34" s="5"/>
      <c r="S34" s="5"/>
      <c r="T34" s="5"/>
    </row>
    <row r="35" spans="1:20" ht="12.75" x14ac:dyDescent="0.2">
      <c r="A35" s="33" t="s">
        <v>3</v>
      </c>
      <c r="B35" s="34">
        <v>467</v>
      </c>
      <c r="C35" s="35">
        <v>1</v>
      </c>
      <c r="D35" s="36">
        <f t="shared" si="0"/>
        <v>2.1413276231263384E-3</v>
      </c>
      <c r="E35" s="37">
        <v>1</v>
      </c>
      <c r="F35" s="18">
        <f t="shared" si="1"/>
        <v>2.1413276231263384E-3</v>
      </c>
      <c r="G35" s="37">
        <v>0</v>
      </c>
      <c r="H35" s="38">
        <f t="shared" si="2"/>
        <v>0</v>
      </c>
      <c r="I35" s="46"/>
      <c r="J35" s="47"/>
      <c r="K35" s="5"/>
      <c r="L35" s="5"/>
      <c r="M35" s="5"/>
      <c r="N35" s="5"/>
      <c r="O35" s="5"/>
      <c r="P35" s="5"/>
      <c r="Q35" s="5"/>
      <c r="R35" s="5"/>
      <c r="S35" s="5"/>
      <c r="T35" s="5"/>
    </row>
    <row r="36" spans="1:20" ht="12.75" x14ac:dyDescent="0.2">
      <c r="A36" s="33" t="s">
        <v>97</v>
      </c>
      <c r="B36" s="34">
        <v>3237</v>
      </c>
      <c r="C36" s="35">
        <v>1</v>
      </c>
      <c r="D36" s="36">
        <f t="shared" si="0"/>
        <v>3.0892801977139327E-4</v>
      </c>
      <c r="E36" s="37">
        <v>1</v>
      </c>
      <c r="F36" s="18">
        <f t="shared" si="1"/>
        <v>3.0892801977139327E-4</v>
      </c>
      <c r="G36" s="37">
        <v>0</v>
      </c>
      <c r="H36" s="38">
        <f t="shared" si="2"/>
        <v>0</v>
      </c>
      <c r="I36" s="46"/>
      <c r="J36" s="47"/>
      <c r="K36" s="5"/>
      <c r="L36" s="5"/>
      <c r="M36" s="5"/>
      <c r="N36" s="5"/>
      <c r="O36" s="5"/>
      <c r="P36" s="5"/>
      <c r="Q36" s="5"/>
      <c r="R36" s="5"/>
      <c r="S36" s="5"/>
      <c r="T36" s="5"/>
    </row>
    <row r="37" spans="1:20" ht="12.75" x14ac:dyDescent="0.2">
      <c r="A37" s="33" t="s">
        <v>21</v>
      </c>
      <c r="B37" s="34">
        <v>13882</v>
      </c>
      <c r="C37" s="35">
        <v>1</v>
      </c>
      <c r="D37" s="36">
        <f t="shared" si="0"/>
        <v>7.203572972194209E-5</v>
      </c>
      <c r="E37" s="37">
        <v>0</v>
      </c>
      <c r="F37" s="18">
        <f t="shared" si="1"/>
        <v>0</v>
      </c>
      <c r="G37" s="37">
        <v>1</v>
      </c>
      <c r="H37" s="38">
        <f t="shared" si="2"/>
        <v>7.203572972194209E-5</v>
      </c>
      <c r="I37" s="46"/>
      <c r="J37" s="47"/>
      <c r="K37" s="5"/>
      <c r="L37" s="5"/>
      <c r="M37" s="5"/>
      <c r="N37" s="5"/>
      <c r="O37" s="5"/>
      <c r="P37" s="5"/>
      <c r="Q37" s="5"/>
      <c r="R37" s="5"/>
      <c r="S37" s="5"/>
      <c r="T37" s="5"/>
    </row>
    <row r="38" spans="1:20" ht="12.75" x14ac:dyDescent="0.2">
      <c r="A38" s="33" t="s">
        <v>6</v>
      </c>
      <c r="B38" s="34">
        <v>6267</v>
      </c>
      <c r="C38" s="35">
        <v>1</v>
      </c>
      <c r="D38" s="36">
        <f t="shared" si="0"/>
        <v>1.5956598053295037E-4</v>
      </c>
      <c r="E38" s="37">
        <v>1</v>
      </c>
      <c r="F38" s="18">
        <f t="shared" si="1"/>
        <v>1.5956598053295037E-4</v>
      </c>
      <c r="G38" s="37">
        <v>0</v>
      </c>
      <c r="H38" s="38">
        <f t="shared" si="2"/>
        <v>0</v>
      </c>
      <c r="I38" s="46"/>
      <c r="J38" s="47"/>
      <c r="K38" s="5"/>
      <c r="L38" s="5"/>
      <c r="M38" s="5"/>
      <c r="N38" s="5"/>
      <c r="O38" s="5"/>
      <c r="P38" s="5"/>
      <c r="Q38" s="5"/>
      <c r="R38" s="5"/>
      <c r="S38" s="5"/>
      <c r="T38" s="5"/>
    </row>
    <row r="39" spans="1:20" ht="12.75" x14ac:dyDescent="0.2">
      <c r="A39" s="33" t="s">
        <v>8</v>
      </c>
      <c r="B39" s="34">
        <v>5831</v>
      </c>
      <c r="C39" s="35">
        <v>1</v>
      </c>
      <c r="D39" s="36">
        <f t="shared" si="0"/>
        <v>1.7149717029669011E-4</v>
      </c>
      <c r="E39" s="37">
        <v>1</v>
      </c>
      <c r="F39" s="18">
        <f t="shared" si="1"/>
        <v>1.7149717029669011E-4</v>
      </c>
      <c r="G39" s="37">
        <v>0</v>
      </c>
      <c r="H39" s="38">
        <f t="shared" si="2"/>
        <v>0</v>
      </c>
      <c r="I39" s="46"/>
      <c r="J39" s="47"/>
      <c r="K39" s="5"/>
      <c r="L39" s="5"/>
      <c r="M39" s="5"/>
      <c r="N39" s="5"/>
      <c r="O39" s="5"/>
      <c r="P39" s="5"/>
      <c r="Q39" s="5"/>
      <c r="R39" s="5"/>
      <c r="S39" s="5"/>
      <c r="T39" s="5"/>
    </row>
    <row r="40" spans="1:20" ht="12.75" x14ac:dyDescent="0.2">
      <c r="A40" s="33" t="s">
        <v>100</v>
      </c>
      <c r="B40" s="34">
        <v>1554</v>
      </c>
      <c r="C40" s="35">
        <v>1</v>
      </c>
      <c r="D40" s="36">
        <f t="shared" si="0"/>
        <v>6.4350064350064348E-4</v>
      </c>
      <c r="E40" s="37">
        <v>1</v>
      </c>
      <c r="F40" s="18">
        <f t="shared" si="1"/>
        <v>6.4350064350064348E-4</v>
      </c>
      <c r="G40" s="37">
        <v>0</v>
      </c>
      <c r="H40" s="38">
        <f t="shared" si="2"/>
        <v>0</v>
      </c>
      <c r="I40" s="46"/>
      <c r="J40" s="47"/>
      <c r="K40" s="5"/>
      <c r="L40" s="5"/>
      <c r="M40" s="5"/>
      <c r="N40" s="5"/>
      <c r="O40" s="5"/>
      <c r="P40" s="5"/>
      <c r="Q40" s="5"/>
      <c r="R40" s="5"/>
      <c r="S40" s="5"/>
      <c r="T40" s="5"/>
    </row>
    <row r="41" spans="1:20" ht="12.75" x14ac:dyDescent="0.2">
      <c r="A41" s="33" t="s">
        <v>102</v>
      </c>
      <c r="B41" s="34">
        <v>1133</v>
      </c>
      <c r="C41" s="35">
        <v>1</v>
      </c>
      <c r="D41" s="36">
        <f t="shared" si="0"/>
        <v>8.8261253309797002E-4</v>
      </c>
      <c r="E41" s="37">
        <v>1</v>
      </c>
      <c r="F41" s="18">
        <f t="shared" si="1"/>
        <v>8.8261253309797002E-4</v>
      </c>
      <c r="G41" s="37">
        <v>1</v>
      </c>
      <c r="H41" s="38">
        <f t="shared" si="2"/>
        <v>8.8261253309797002E-4</v>
      </c>
      <c r="I41" s="46"/>
      <c r="J41" s="47"/>
      <c r="K41" s="5"/>
      <c r="L41" s="5"/>
      <c r="M41" s="5"/>
      <c r="N41" s="5"/>
      <c r="O41" s="5"/>
      <c r="P41" s="5"/>
      <c r="Q41" s="5"/>
      <c r="R41" s="5"/>
      <c r="S41" s="5"/>
      <c r="T41" s="5"/>
    </row>
    <row r="42" spans="1:20" ht="12.75" x14ac:dyDescent="0.2">
      <c r="A42" s="33" t="s">
        <v>96</v>
      </c>
      <c r="B42" s="34">
        <v>4082</v>
      </c>
      <c r="C42" s="35">
        <v>1</v>
      </c>
      <c r="D42" s="36">
        <f t="shared" si="0"/>
        <v>2.4497795198432141E-4</v>
      </c>
      <c r="E42" s="37">
        <v>1</v>
      </c>
      <c r="F42" s="18">
        <f t="shared" si="1"/>
        <v>2.4497795198432141E-4</v>
      </c>
      <c r="G42" s="37">
        <v>0</v>
      </c>
      <c r="H42" s="38">
        <f t="shared" si="2"/>
        <v>0</v>
      </c>
      <c r="I42" s="46"/>
      <c r="J42" s="47"/>
      <c r="K42" s="5"/>
      <c r="L42" s="5"/>
      <c r="M42" s="5"/>
      <c r="N42" s="5"/>
      <c r="O42" s="5"/>
      <c r="P42" s="5"/>
      <c r="Q42" s="5"/>
      <c r="R42" s="5"/>
      <c r="S42" s="5"/>
      <c r="T42" s="5"/>
    </row>
    <row r="43" spans="1:20" ht="12.75" x14ac:dyDescent="0.2">
      <c r="A43" s="33" t="s">
        <v>103</v>
      </c>
      <c r="B43" s="34">
        <v>1057</v>
      </c>
      <c r="C43" s="35">
        <v>1</v>
      </c>
      <c r="D43" s="36">
        <f t="shared" si="0"/>
        <v>9.4607379375591296E-4</v>
      </c>
      <c r="E43" s="37">
        <v>1</v>
      </c>
      <c r="F43" s="18">
        <f t="shared" si="1"/>
        <v>9.4607379375591296E-4</v>
      </c>
      <c r="G43" s="37">
        <v>0</v>
      </c>
      <c r="H43" s="38">
        <f t="shared" si="2"/>
        <v>0</v>
      </c>
      <c r="I43" s="46"/>
      <c r="J43" s="47"/>
      <c r="K43" s="5"/>
      <c r="L43" s="5"/>
      <c r="M43" s="5"/>
      <c r="N43" s="5"/>
      <c r="O43" s="5"/>
      <c r="P43" s="5"/>
      <c r="Q43" s="5"/>
      <c r="R43" s="5"/>
      <c r="S43" s="5"/>
      <c r="T43" s="5"/>
    </row>
    <row r="44" spans="1:20" ht="12.75" x14ac:dyDescent="0.2">
      <c r="A44" s="39" t="s">
        <v>99</v>
      </c>
      <c r="B44" s="40">
        <v>2978</v>
      </c>
      <c r="C44" s="41">
        <v>1</v>
      </c>
      <c r="D44" s="42">
        <f t="shared" si="0"/>
        <v>3.3579583613163198E-4</v>
      </c>
      <c r="E44" s="43">
        <v>1</v>
      </c>
      <c r="F44" s="19">
        <f t="shared" si="1"/>
        <v>3.3579583613163198E-4</v>
      </c>
      <c r="G44" s="43">
        <v>0</v>
      </c>
      <c r="H44" s="44">
        <f t="shared" si="2"/>
        <v>0</v>
      </c>
      <c r="I44" s="46"/>
      <c r="J44" s="47"/>
      <c r="K44" s="5"/>
      <c r="L44" s="5"/>
      <c r="M44" s="5"/>
      <c r="N44" s="5"/>
      <c r="O44" s="5"/>
      <c r="P44" s="5"/>
      <c r="Q44" s="5"/>
      <c r="R44" s="5"/>
      <c r="S44" s="5"/>
      <c r="T44" s="5"/>
    </row>
    <row r="45" spans="1:20" x14ac:dyDescent="0.2">
      <c r="A45" s="10" t="s">
        <v>66</v>
      </c>
      <c r="H45" s="5"/>
      <c r="I45" s="5"/>
      <c r="J45" s="5"/>
      <c r="K45" s="5"/>
      <c r="L45" s="5"/>
      <c r="M45" s="5"/>
      <c r="N45" s="5"/>
      <c r="O45" s="5"/>
      <c r="P45" s="5"/>
      <c r="Q45" s="5"/>
      <c r="R45" s="5"/>
      <c r="S45" s="5"/>
      <c r="T45" s="5"/>
    </row>
    <row r="46" spans="1:20" x14ac:dyDescent="0.2">
      <c r="B46" s="5"/>
      <c r="C46" s="5"/>
      <c r="D46" s="5"/>
      <c r="E46" s="5"/>
      <c r="F46" s="5"/>
      <c r="G46" s="5"/>
      <c r="H46" s="5"/>
      <c r="I46" s="5"/>
      <c r="J46" s="5"/>
      <c r="K46" s="5"/>
      <c r="L46" s="5"/>
      <c r="M46" s="5"/>
      <c r="N46" s="5"/>
      <c r="O46" s="5"/>
      <c r="P46" s="5"/>
      <c r="Q46" s="5"/>
      <c r="R46" s="5"/>
      <c r="S46" s="5"/>
      <c r="T46" s="5"/>
    </row>
    <row r="47" spans="1:20" x14ac:dyDescent="0.2">
      <c r="B47" s="5"/>
      <c r="C47" s="5"/>
      <c r="D47" s="5"/>
      <c r="E47" s="5"/>
      <c r="F47" s="5"/>
      <c r="G47" s="5"/>
      <c r="H47" s="5"/>
      <c r="I47" s="5"/>
      <c r="J47" s="5"/>
      <c r="K47" s="5"/>
      <c r="L47" s="5"/>
      <c r="M47" s="5"/>
      <c r="N47" s="5"/>
      <c r="O47" s="5"/>
      <c r="P47" s="5"/>
      <c r="Q47" s="5"/>
      <c r="R47" s="5"/>
      <c r="S47" s="5"/>
      <c r="T47" s="5"/>
    </row>
    <row r="48" spans="1:20" x14ac:dyDescent="0.2">
      <c r="B48" s="5"/>
      <c r="C48" s="5"/>
      <c r="D48" s="5"/>
      <c r="E48" s="5"/>
      <c r="F48" s="5"/>
      <c r="G48" s="5"/>
      <c r="H48" s="5"/>
      <c r="I48" s="5"/>
      <c r="J48" s="5"/>
      <c r="K48" s="5"/>
      <c r="L48" s="5"/>
      <c r="M48" s="5"/>
      <c r="N48" s="5"/>
      <c r="O48" s="5"/>
      <c r="P48" s="5"/>
      <c r="Q48" s="5"/>
      <c r="R48" s="5"/>
      <c r="S48" s="5"/>
      <c r="T48" s="5"/>
    </row>
    <row r="49" spans="2:20" x14ac:dyDescent="0.2">
      <c r="B49" s="5"/>
      <c r="C49" s="5"/>
      <c r="D49" s="5"/>
      <c r="E49" s="5"/>
      <c r="F49" s="5"/>
      <c r="G49" s="5"/>
      <c r="H49" s="5"/>
      <c r="I49" s="5"/>
      <c r="J49" s="5"/>
      <c r="K49" s="5"/>
      <c r="L49" s="5"/>
      <c r="M49" s="5"/>
      <c r="N49" s="5"/>
      <c r="O49" s="5"/>
      <c r="P49" s="5"/>
      <c r="Q49" s="5"/>
      <c r="R49" s="5"/>
      <c r="S49" s="5"/>
      <c r="T49" s="5"/>
    </row>
    <row r="50" spans="2:20" x14ac:dyDescent="0.2">
      <c r="B50" s="5"/>
      <c r="C50" s="5"/>
      <c r="D50" s="5"/>
      <c r="E50" s="5"/>
      <c r="F50" s="5"/>
      <c r="G50" s="5"/>
      <c r="H50" s="5"/>
      <c r="I50" s="5"/>
      <c r="J50" s="5"/>
      <c r="K50" s="5"/>
      <c r="L50" s="5"/>
      <c r="M50" s="5"/>
      <c r="N50" s="5"/>
      <c r="O50" s="5"/>
      <c r="P50" s="5"/>
      <c r="Q50" s="5"/>
      <c r="R50" s="5"/>
      <c r="S50" s="5"/>
      <c r="T50" s="5"/>
    </row>
    <row r="51" spans="2:20" x14ac:dyDescent="0.2">
      <c r="B51" s="5"/>
      <c r="C51" s="5"/>
      <c r="D51" s="5"/>
      <c r="E51" s="5"/>
      <c r="F51" s="5"/>
      <c r="G51" s="5"/>
      <c r="H51" s="5"/>
      <c r="I51" s="5"/>
      <c r="J51" s="5"/>
      <c r="K51" s="5"/>
      <c r="L51" s="5"/>
      <c r="M51" s="5"/>
      <c r="N51" s="5"/>
      <c r="O51" s="5"/>
      <c r="P51" s="5"/>
      <c r="Q51" s="5"/>
      <c r="R51" s="5"/>
      <c r="S51" s="5"/>
      <c r="T51" s="5"/>
    </row>
    <row r="52" spans="2:20" x14ac:dyDescent="0.2">
      <c r="B52" s="5"/>
      <c r="C52" s="5"/>
      <c r="D52" s="5"/>
      <c r="E52" s="5"/>
      <c r="F52" s="5"/>
      <c r="G52" s="5"/>
      <c r="H52" s="5"/>
      <c r="I52" s="5"/>
      <c r="J52" s="5"/>
      <c r="K52" s="5"/>
      <c r="L52" s="5"/>
      <c r="M52" s="5"/>
      <c r="N52" s="5"/>
      <c r="O52" s="5"/>
      <c r="P52" s="5"/>
      <c r="Q52" s="5"/>
      <c r="R52" s="5"/>
      <c r="S52" s="5"/>
      <c r="T52" s="5"/>
    </row>
    <row r="53" spans="2:20" x14ac:dyDescent="0.2">
      <c r="B53" s="5"/>
      <c r="C53" s="5"/>
      <c r="D53" s="5"/>
      <c r="E53" s="5"/>
      <c r="F53" s="5"/>
      <c r="G53" s="5"/>
      <c r="H53" s="5"/>
      <c r="I53" s="5"/>
      <c r="J53" s="5"/>
      <c r="K53" s="5"/>
      <c r="L53" s="5"/>
      <c r="M53" s="5"/>
      <c r="N53" s="5"/>
      <c r="O53" s="5"/>
      <c r="P53" s="5"/>
      <c r="Q53" s="5"/>
      <c r="R53" s="5"/>
      <c r="S53" s="5"/>
      <c r="T53" s="5"/>
    </row>
    <row r="54" spans="2:20" x14ac:dyDescent="0.2">
      <c r="B54" s="5"/>
      <c r="C54" s="5"/>
      <c r="D54" s="5"/>
      <c r="E54" s="5"/>
      <c r="F54" s="5"/>
      <c r="G54" s="5"/>
      <c r="H54" s="5"/>
      <c r="I54" s="5"/>
      <c r="J54" s="5"/>
      <c r="K54" s="5"/>
      <c r="L54" s="5"/>
      <c r="M54" s="5"/>
      <c r="N54" s="5"/>
      <c r="O54" s="5"/>
      <c r="P54" s="5"/>
      <c r="Q54" s="5"/>
      <c r="R54" s="5"/>
      <c r="S54" s="5"/>
      <c r="T54" s="5"/>
    </row>
    <row r="55" spans="2:20" x14ac:dyDescent="0.2">
      <c r="B55" s="5"/>
      <c r="C55" s="5"/>
      <c r="D55" s="5"/>
      <c r="E55" s="5"/>
      <c r="F55" s="5"/>
      <c r="G55" s="5"/>
      <c r="H55" s="5"/>
      <c r="I55" s="5"/>
      <c r="J55" s="5"/>
      <c r="K55" s="5"/>
      <c r="L55" s="5"/>
      <c r="M55" s="5"/>
      <c r="N55" s="5"/>
      <c r="O55" s="5"/>
      <c r="P55" s="5"/>
      <c r="Q55" s="5"/>
      <c r="R55" s="5"/>
      <c r="S55" s="5"/>
      <c r="T55" s="5"/>
    </row>
    <row r="56" spans="2:20" x14ac:dyDescent="0.2">
      <c r="B56" s="5"/>
      <c r="C56" s="5"/>
      <c r="D56" s="5"/>
      <c r="E56" s="5"/>
      <c r="F56" s="5"/>
      <c r="G56" s="5"/>
      <c r="H56" s="5"/>
      <c r="I56" s="5"/>
      <c r="J56" s="5"/>
      <c r="K56" s="5"/>
      <c r="L56" s="5"/>
      <c r="M56" s="5"/>
      <c r="N56" s="5"/>
      <c r="O56" s="5"/>
      <c r="P56" s="5"/>
      <c r="Q56" s="5"/>
      <c r="R56" s="5"/>
      <c r="S56" s="5"/>
      <c r="T56" s="5"/>
    </row>
    <row r="57" spans="2:20" x14ac:dyDescent="0.2">
      <c r="B57" s="5"/>
      <c r="C57" s="5"/>
      <c r="D57" s="5"/>
      <c r="E57" s="5"/>
      <c r="F57" s="5"/>
      <c r="G57" s="5"/>
      <c r="H57" s="5"/>
      <c r="I57" s="5"/>
      <c r="J57" s="5"/>
      <c r="K57" s="5"/>
      <c r="L57" s="5"/>
      <c r="M57" s="5"/>
      <c r="N57" s="5"/>
      <c r="O57" s="5"/>
      <c r="P57" s="5"/>
      <c r="Q57" s="5"/>
      <c r="R57" s="5"/>
      <c r="S57" s="5"/>
      <c r="T57" s="5"/>
    </row>
  </sheetData>
  <autoFilter ref="A3:J4">
    <filterColumn colId="2" showButton="0"/>
    <filterColumn colId="4" showButton="0"/>
    <filterColumn colId="6" showButton="0"/>
    <filterColumn colId="8" showButton="0"/>
  </autoFilter>
  <mergeCells count="7">
    <mergeCell ref="A1:T1"/>
    <mergeCell ref="A3:A4"/>
    <mergeCell ref="B3:B4"/>
    <mergeCell ref="E3:F3"/>
    <mergeCell ref="G3:H3"/>
    <mergeCell ref="C3:D3"/>
    <mergeCell ref="I3:J3"/>
  </mergeCells>
  <pageMargins left="0.7" right="0.7" top="0.75" bottom="0.75" header="0.3" footer="0.3"/>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4"/>
  <sheetViews>
    <sheetView topLeftCell="A2" zoomScale="80" zoomScaleNormal="80" workbookViewId="0">
      <selection activeCell="D15" sqref="D14:D15"/>
    </sheetView>
  </sheetViews>
  <sheetFormatPr defaultRowHeight="12.75" x14ac:dyDescent="0.25"/>
  <cols>
    <col min="1" max="1" width="20.85546875" style="69" customWidth="1"/>
    <col min="2" max="2" width="27.42578125" style="51" bestFit="1" customWidth="1"/>
    <col min="3" max="3" width="10" style="51" bestFit="1" customWidth="1"/>
    <col min="4" max="4" width="46.7109375" style="69" customWidth="1"/>
    <col min="5" max="5" width="14.42578125" style="51" customWidth="1"/>
    <col min="6" max="6" width="19.42578125" style="51" customWidth="1"/>
    <col min="7" max="7" width="20.140625" style="51" customWidth="1"/>
    <col min="8" max="8" width="0" style="51" hidden="1" customWidth="1"/>
    <col min="9" max="9" width="18.42578125" style="51" bestFit="1" customWidth="1"/>
    <col min="10" max="10" width="9.140625" style="51"/>
    <col min="11" max="12" width="15" style="51" bestFit="1" customWidth="1"/>
    <col min="13" max="17" width="9.140625" style="51"/>
    <col min="18" max="19" width="15" style="51" bestFit="1" customWidth="1"/>
    <col min="20" max="22" width="9.140625" style="51"/>
    <col min="23" max="16384" width="9.140625" style="7"/>
  </cols>
  <sheetData>
    <row r="1" spans="1:22" x14ac:dyDescent="0.2">
      <c r="A1" s="50" t="s">
        <v>274</v>
      </c>
      <c r="B1" s="49"/>
      <c r="C1" s="49"/>
      <c r="D1" s="49"/>
      <c r="E1" s="49"/>
      <c r="F1" s="49"/>
      <c r="G1" s="49"/>
    </row>
    <row r="2" spans="1:22" x14ac:dyDescent="0.25">
      <c r="A2" s="81"/>
      <c r="B2" s="52"/>
      <c r="C2" s="52"/>
      <c r="D2" s="81"/>
      <c r="E2" s="52"/>
      <c r="F2" s="52"/>
      <c r="G2" s="52"/>
      <c r="H2" s="53"/>
    </row>
    <row r="3" spans="1:22" x14ac:dyDescent="0.25">
      <c r="A3" s="100"/>
      <c r="B3" s="100"/>
      <c r="C3" s="100"/>
      <c r="D3" s="101"/>
      <c r="E3" s="101"/>
      <c r="F3" s="102"/>
      <c r="G3" s="102"/>
      <c r="H3" s="100"/>
      <c r="I3" s="138" t="s">
        <v>110</v>
      </c>
      <c r="J3" s="139"/>
      <c r="K3" s="139"/>
      <c r="L3" s="139"/>
      <c r="M3" s="139"/>
      <c r="N3" s="139"/>
      <c r="O3" s="140"/>
      <c r="P3" s="141" t="s">
        <v>288</v>
      </c>
      <c r="Q3" s="142"/>
      <c r="R3" s="142"/>
      <c r="S3" s="142"/>
      <c r="T3" s="142"/>
      <c r="U3" s="142"/>
      <c r="V3" s="142"/>
    </row>
    <row r="4" spans="1:22" x14ac:dyDescent="0.25">
      <c r="A4" s="58" t="s">
        <v>59</v>
      </c>
      <c r="B4" s="58" t="s">
        <v>111</v>
      </c>
      <c r="C4" s="58" t="s">
        <v>112</v>
      </c>
      <c r="D4" s="59" t="s">
        <v>113</v>
      </c>
      <c r="E4" s="60" t="s">
        <v>58</v>
      </c>
      <c r="F4" s="58" t="s">
        <v>114</v>
      </c>
      <c r="G4" s="60" t="s">
        <v>115</v>
      </c>
      <c r="H4" s="58"/>
      <c r="I4" s="87" t="s">
        <v>0</v>
      </c>
      <c r="J4" s="61" t="s">
        <v>116</v>
      </c>
      <c r="K4" s="61" t="s">
        <v>117</v>
      </c>
      <c r="L4" s="61" t="s">
        <v>117</v>
      </c>
      <c r="M4" s="61" t="s">
        <v>61</v>
      </c>
      <c r="N4" s="61" t="s">
        <v>118</v>
      </c>
      <c r="O4" s="88" t="s">
        <v>119</v>
      </c>
      <c r="P4" s="84" t="s">
        <v>0</v>
      </c>
      <c r="Q4" s="62" t="s">
        <v>116</v>
      </c>
      <c r="R4" s="62" t="s">
        <v>117</v>
      </c>
      <c r="S4" s="62" t="s">
        <v>117</v>
      </c>
      <c r="T4" s="62" t="s">
        <v>61</v>
      </c>
      <c r="U4" s="62" t="s">
        <v>118</v>
      </c>
      <c r="V4" s="62" t="s">
        <v>119</v>
      </c>
    </row>
    <row r="5" spans="1:22" ht="38.25" x14ac:dyDescent="0.25">
      <c r="A5" s="54" t="s">
        <v>275</v>
      </c>
      <c r="B5" s="54" t="s">
        <v>120</v>
      </c>
      <c r="C5" s="54" t="s">
        <v>121</v>
      </c>
      <c r="D5" s="55" t="s">
        <v>122</v>
      </c>
      <c r="E5" s="55" t="s">
        <v>60</v>
      </c>
      <c r="F5" s="79" t="s">
        <v>123</v>
      </c>
      <c r="G5" s="56" t="s">
        <v>124</v>
      </c>
      <c r="H5" s="54"/>
      <c r="I5" s="85">
        <v>153</v>
      </c>
      <c r="J5" s="57"/>
      <c r="K5" s="63">
        <v>133</v>
      </c>
      <c r="L5" s="63">
        <v>172</v>
      </c>
      <c r="M5" s="57"/>
      <c r="N5" s="57"/>
      <c r="O5" s="89"/>
      <c r="P5" s="85">
        <f>IF(I5&gt;0.1,((I5*22.99)/0.4)/1000, "-")</f>
        <v>8.7936749999999986</v>
      </c>
      <c r="Q5" s="57"/>
      <c r="R5" s="57">
        <f t="shared" ref="R5:S19" si="0">IF(K5&gt;0.1,((K5*22.99)/0.4)/1000, "-")</f>
        <v>7.6441749999999979</v>
      </c>
      <c r="S5" s="57">
        <f t="shared" si="0"/>
        <v>9.8856999999999982</v>
      </c>
      <c r="T5" s="57"/>
      <c r="U5" s="57"/>
      <c r="V5" s="57"/>
    </row>
    <row r="6" spans="1:22" ht="38.25" x14ac:dyDescent="0.25">
      <c r="A6" s="54" t="s">
        <v>275</v>
      </c>
      <c r="B6" s="54" t="s">
        <v>120</v>
      </c>
      <c r="C6" s="54" t="s">
        <v>121</v>
      </c>
      <c r="D6" s="55" t="s">
        <v>122</v>
      </c>
      <c r="E6" s="55" t="s">
        <v>60</v>
      </c>
      <c r="F6" s="79" t="s">
        <v>123</v>
      </c>
      <c r="G6" s="56" t="s">
        <v>125</v>
      </c>
      <c r="H6" s="54"/>
      <c r="I6" s="85">
        <v>165</v>
      </c>
      <c r="J6" s="57"/>
      <c r="K6" s="63">
        <v>151</v>
      </c>
      <c r="L6" s="63">
        <v>178</v>
      </c>
      <c r="M6" s="57"/>
      <c r="N6" s="57"/>
      <c r="O6" s="89"/>
      <c r="P6" s="85">
        <f t="shared" ref="P6:Q72" si="1">IF(I6&gt;0.1,((I6*22.99)/0.4)/1000, "-")</f>
        <v>9.4833750000000006</v>
      </c>
      <c r="Q6" s="57"/>
      <c r="R6" s="57">
        <f t="shared" si="0"/>
        <v>8.6787249999999982</v>
      </c>
      <c r="S6" s="57">
        <f t="shared" si="0"/>
        <v>10.230549999999999</v>
      </c>
      <c r="T6" s="57"/>
      <c r="U6" s="57"/>
      <c r="V6" s="57"/>
    </row>
    <row r="7" spans="1:22" ht="38.25" x14ac:dyDescent="0.25">
      <c r="A7" s="54" t="s">
        <v>275</v>
      </c>
      <c r="B7" s="54" t="s">
        <v>120</v>
      </c>
      <c r="C7" s="54" t="s">
        <v>121</v>
      </c>
      <c r="D7" s="55" t="s">
        <v>122</v>
      </c>
      <c r="E7" s="55" t="s">
        <v>60</v>
      </c>
      <c r="F7" s="79" t="s">
        <v>123</v>
      </c>
      <c r="G7" s="56" t="s">
        <v>126</v>
      </c>
      <c r="H7" s="54"/>
      <c r="I7" s="85">
        <v>154</v>
      </c>
      <c r="J7" s="57"/>
      <c r="K7" s="63">
        <v>122</v>
      </c>
      <c r="L7" s="63">
        <v>187</v>
      </c>
      <c r="M7" s="57"/>
      <c r="N7" s="57"/>
      <c r="O7" s="89"/>
      <c r="P7" s="85">
        <f t="shared" si="1"/>
        <v>8.851149999999997</v>
      </c>
      <c r="Q7" s="57"/>
      <c r="R7" s="57">
        <f t="shared" si="0"/>
        <v>7.0119499999999988</v>
      </c>
      <c r="S7" s="57">
        <f t="shared" si="0"/>
        <v>10.747824999999999</v>
      </c>
      <c r="T7" s="57"/>
      <c r="U7" s="57"/>
      <c r="V7" s="57"/>
    </row>
    <row r="8" spans="1:22" ht="38.25" x14ac:dyDescent="0.25">
      <c r="A8" s="54" t="s">
        <v>275</v>
      </c>
      <c r="B8" s="54" t="s">
        <v>120</v>
      </c>
      <c r="C8" s="54" t="s">
        <v>121</v>
      </c>
      <c r="D8" s="55" t="s">
        <v>122</v>
      </c>
      <c r="E8" s="55" t="s">
        <v>60</v>
      </c>
      <c r="F8" s="79" t="s">
        <v>127</v>
      </c>
      <c r="G8" s="56" t="s">
        <v>124</v>
      </c>
      <c r="H8" s="54"/>
      <c r="I8" s="85">
        <v>144</v>
      </c>
      <c r="J8" s="57"/>
      <c r="K8" s="63">
        <v>126</v>
      </c>
      <c r="L8" s="63">
        <v>163</v>
      </c>
      <c r="M8" s="57"/>
      <c r="N8" s="57"/>
      <c r="O8" s="89"/>
      <c r="P8" s="85">
        <f t="shared" si="1"/>
        <v>8.2763999999999989</v>
      </c>
      <c r="Q8" s="57"/>
      <c r="R8" s="57">
        <f t="shared" si="0"/>
        <v>7.2418499999999995</v>
      </c>
      <c r="S8" s="57">
        <f t="shared" si="0"/>
        <v>9.3684249999999984</v>
      </c>
      <c r="T8" s="57"/>
      <c r="U8" s="57"/>
      <c r="V8" s="57"/>
    </row>
    <row r="9" spans="1:22" ht="38.25" x14ac:dyDescent="0.25">
      <c r="A9" s="54" t="s">
        <v>275</v>
      </c>
      <c r="B9" s="54" t="s">
        <v>120</v>
      </c>
      <c r="C9" s="54" t="s">
        <v>121</v>
      </c>
      <c r="D9" s="55" t="s">
        <v>122</v>
      </c>
      <c r="E9" s="55" t="s">
        <v>60</v>
      </c>
      <c r="F9" s="79" t="s">
        <v>127</v>
      </c>
      <c r="G9" s="56" t="s">
        <v>125</v>
      </c>
      <c r="H9" s="54"/>
      <c r="I9" s="85">
        <v>155</v>
      </c>
      <c r="J9" s="57"/>
      <c r="K9" s="63">
        <v>143</v>
      </c>
      <c r="L9" s="63">
        <v>167</v>
      </c>
      <c r="M9" s="57"/>
      <c r="N9" s="57"/>
      <c r="O9" s="89"/>
      <c r="P9" s="85">
        <f t="shared" si="1"/>
        <v>8.9086249999999989</v>
      </c>
      <c r="Q9" s="57"/>
      <c r="R9" s="57">
        <f t="shared" si="0"/>
        <v>8.2189249999999987</v>
      </c>
      <c r="S9" s="57">
        <f t="shared" si="0"/>
        <v>9.5983249999999991</v>
      </c>
      <c r="T9" s="57"/>
      <c r="U9" s="57"/>
      <c r="V9" s="57"/>
    </row>
    <row r="10" spans="1:22" ht="38.25" x14ac:dyDescent="0.25">
      <c r="A10" s="54" t="s">
        <v>275</v>
      </c>
      <c r="B10" s="54" t="s">
        <v>120</v>
      </c>
      <c r="C10" s="54" t="s">
        <v>121</v>
      </c>
      <c r="D10" s="55" t="s">
        <v>122</v>
      </c>
      <c r="E10" s="55" t="s">
        <v>60</v>
      </c>
      <c r="F10" s="79" t="s">
        <v>127</v>
      </c>
      <c r="G10" s="56" t="s">
        <v>126</v>
      </c>
      <c r="H10" s="54"/>
      <c r="I10" s="85">
        <v>122</v>
      </c>
      <c r="J10" s="57"/>
      <c r="K10" s="63">
        <v>93</v>
      </c>
      <c r="L10" s="63">
        <v>151</v>
      </c>
      <c r="M10" s="57"/>
      <c r="N10" s="57"/>
      <c r="O10" s="89"/>
      <c r="P10" s="85">
        <f t="shared" si="1"/>
        <v>7.0119499999999988</v>
      </c>
      <c r="Q10" s="57"/>
      <c r="R10" s="57">
        <f t="shared" si="0"/>
        <v>5.3451749999999993</v>
      </c>
      <c r="S10" s="57">
        <f t="shared" si="0"/>
        <v>8.6787249999999982</v>
      </c>
      <c r="T10" s="57"/>
      <c r="U10" s="57"/>
      <c r="V10" s="57"/>
    </row>
    <row r="11" spans="1:22" ht="63.75" x14ac:dyDescent="0.25">
      <c r="A11" s="54" t="s">
        <v>276</v>
      </c>
      <c r="B11" s="54" t="s">
        <v>128</v>
      </c>
      <c r="C11" s="54" t="s">
        <v>129</v>
      </c>
      <c r="D11" s="55" t="s">
        <v>130</v>
      </c>
      <c r="E11" s="55" t="s">
        <v>60</v>
      </c>
      <c r="F11" s="79" t="s">
        <v>131</v>
      </c>
      <c r="G11" s="56" t="s">
        <v>132</v>
      </c>
      <c r="H11" s="54"/>
      <c r="I11" s="85">
        <v>71</v>
      </c>
      <c r="J11" s="57">
        <v>23</v>
      </c>
      <c r="K11" s="57"/>
      <c r="L11" s="57"/>
      <c r="M11" s="57"/>
      <c r="N11" s="57"/>
      <c r="O11" s="89"/>
      <c r="P11" s="85">
        <f t="shared" si="1"/>
        <v>4.0807250000000002</v>
      </c>
      <c r="Q11" s="57">
        <f t="shared" si="1"/>
        <v>1.321925</v>
      </c>
      <c r="R11" s="57"/>
      <c r="S11" s="57"/>
      <c r="T11" s="57"/>
      <c r="U11" s="57"/>
      <c r="V11" s="57"/>
    </row>
    <row r="12" spans="1:22" ht="25.5" x14ac:dyDescent="0.25">
      <c r="A12" s="54" t="s">
        <v>45</v>
      </c>
      <c r="B12" s="54" t="s">
        <v>133</v>
      </c>
      <c r="C12" s="54" t="s">
        <v>134</v>
      </c>
      <c r="D12" s="55" t="s">
        <v>135</v>
      </c>
      <c r="E12" s="55" t="s">
        <v>60</v>
      </c>
      <c r="F12" s="79" t="s">
        <v>123</v>
      </c>
      <c r="G12" s="56" t="s">
        <v>136</v>
      </c>
      <c r="H12" s="54"/>
      <c r="I12" s="85">
        <v>129</v>
      </c>
      <c r="J12" s="57"/>
      <c r="K12" s="57"/>
      <c r="L12" s="57"/>
      <c r="M12" s="57">
        <v>120</v>
      </c>
      <c r="N12" s="57">
        <v>84</v>
      </c>
      <c r="O12" s="89">
        <v>162</v>
      </c>
      <c r="P12" s="85">
        <f t="shared" si="1"/>
        <v>7.4142749999999991</v>
      </c>
      <c r="Q12" s="57"/>
      <c r="R12" s="57"/>
      <c r="S12" s="57"/>
      <c r="T12" s="57">
        <f t="shared" ref="T12:V70" si="2">IF(M12&gt;0.1,((M12*22.99)/0.4)/1000, "-")</f>
        <v>6.8969999999999994</v>
      </c>
      <c r="U12" s="57">
        <f t="shared" si="2"/>
        <v>4.8278999999999996</v>
      </c>
      <c r="V12" s="57">
        <f t="shared" si="2"/>
        <v>9.3109499999999983</v>
      </c>
    </row>
    <row r="13" spans="1:22" ht="25.5" x14ac:dyDescent="0.25">
      <c r="A13" s="54" t="s">
        <v>45</v>
      </c>
      <c r="B13" s="54" t="s">
        <v>133</v>
      </c>
      <c r="C13" s="54" t="s">
        <v>134</v>
      </c>
      <c r="D13" s="55" t="s">
        <v>135</v>
      </c>
      <c r="E13" s="55" t="s">
        <v>60</v>
      </c>
      <c r="F13" s="79" t="s">
        <v>127</v>
      </c>
      <c r="G13" s="56" t="s">
        <v>136</v>
      </c>
      <c r="H13" s="54"/>
      <c r="I13" s="85">
        <v>117</v>
      </c>
      <c r="J13" s="57"/>
      <c r="K13" s="57"/>
      <c r="L13" s="57"/>
      <c r="M13" s="57">
        <v>107</v>
      </c>
      <c r="N13" s="57">
        <v>77</v>
      </c>
      <c r="O13" s="89">
        <v>146</v>
      </c>
      <c r="P13" s="85">
        <f t="shared" si="1"/>
        <v>6.7245749999999997</v>
      </c>
      <c r="Q13" s="57"/>
      <c r="R13" s="57"/>
      <c r="S13" s="57"/>
      <c r="T13" s="57">
        <f t="shared" si="2"/>
        <v>6.149824999999999</v>
      </c>
      <c r="U13" s="57">
        <f t="shared" si="2"/>
        <v>4.4255749999999985</v>
      </c>
      <c r="V13" s="57">
        <f t="shared" si="2"/>
        <v>8.3913499999999992</v>
      </c>
    </row>
    <row r="14" spans="1:22" ht="63.75" x14ac:dyDescent="0.25">
      <c r="A14" s="54" t="s">
        <v>277</v>
      </c>
      <c r="B14" s="54" t="s">
        <v>137</v>
      </c>
      <c r="C14" s="54">
        <v>2014</v>
      </c>
      <c r="D14" s="55" t="s">
        <v>138</v>
      </c>
      <c r="E14" s="55" t="s">
        <v>60</v>
      </c>
      <c r="F14" s="79" t="s">
        <v>123</v>
      </c>
      <c r="G14" s="56" t="s">
        <v>139</v>
      </c>
      <c r="H14" s="54"/>
      <c r="I14" s="85">
        <v>142</v>
      </c>
      <c r="J14" s="57">
        <v>57</v>
      </c>
      <c r="K14" s="57"/>
      <c r="L14" s="57"/>
      <c r="M14" s="57">
        <v>136</v>
      </c>
      <c r="N14" s="57">
        <v>122</v>
      </c>
      <c r="O14" s="89">
        <v>177</v>
      </c>
      <c r="P14" s="85">
        <f t="shared" si="1"/>
        <v>8.1614500000000003</v>
      </c>
      <c r="Q14" s="57">
        <f t="shared" si="1"/>
        <v>3.2760749999999992</v>
      </c>
      <c r="R14" s="57"/>
      <c r="S14" s="57"/>
      <c r="T14" s="57">
        <f t="shared" si="2"/>
        <v>7.8165999999999993</v>
      </c>
      <c r="U14" s="57">
        <f t="shared" si="2"/>
        <v>7.0119499999999988</v>
      </c>
      <c r="V14" s="57">
        <f t="shared" si="2"/>
        <v>10.173074999999999</v>
      </c>
    </row>
    <row r="15" spans="1:22" ht="63.75" x14ac:dyDescent="0.25">
      <c r="A15" s="64" t="s">
        <v>277</v>
      </c>
      <c r="B15" s="64" t="s">
        <v>137</v>
      </c>
      <c r="C15" s="64">
        <v>2014</v>
      </c>
      <c r="D15" s="65" t="s">
        <v>138</v>
      </c>
      <c r="E15" s="65" t="s">
        <v>60</v>
      </c>
      <c r="F15" s="80" t="s">
        <v>127</v>
      </c>
      <c r="G15" s="66" t="s">
        <v>139</v>
      </c>
      <c r="H15" s="64"/>
      <c r="I15" s="90">
        <v>122</v>
      </c>
      <c r="J15" s="67">
        <v>41</v>
      </c>
      <c r="K15" s="67"/>
      <c r="L15" s="67"/>
      <c r="M15" s="67">
        <v>119</v>
      </c>
      <c r="N15" s="67">
        <v>91</v>
      </c>
      <c r="O15" s="91">
        <v>154</v>
      </c>
      <c r="P15" s="86">
        <f t="shared" si="1"/>
        <v>7.0119499999999988</v>
      </c>
      <c r="Q15" s="68">
        <f t="shared" si="1"/>
        <v>2.3564749999999997</v>
      </c>
      <c r="R15" s="68"/>
      <c r="S15" s="68"/>
      <c r="T15" s="68">
        <f t="shared" si="2"/>
        <v>6.8395250000000001</v>
      </c>
      <c r="U15" s="68">
        <f t="shared" si="2"/>
        <v>5.2302249999999981</v>
      </c>
      <c r="V15" s="68">
        <f t="shared" si="2"/>
        <v>8.851149999999997</v>
      </c>
    </row>
    <row r="16" spans="1:22" ht="51" x14ac:dyDescent="0.25">
      <c r="A16" s="69" t="s">
        <v>275</v>
      </c>
      <c r="B16" s="69" t="s">
        <v>120</v>
      </c>
      <c r="C16" s="69" t="s">
        <v>121</v>
      </c>
      <c r="D16" s="70" t="s">
        <v>278</v>
      </c>
      <c r="E16" s="70" t="s">
        <v>140</v>
      </c>
      <c r="F16" s="77" t="s">
        <v>141</v>
      </c>
      <c r="G16" s="71" t="s">
        <v>142</v>
      </c>
      <c r="H16" s="69"/>
      <c r="I16" s="92">
        <v>187</v>
      </c>
      <c r="J16" s="57"/>
      <c r="K16" s="63">
        <v>152</v>
      </c>
      <c r="L16" s="63">
        <v>226</v>
      </c>
      <c r="M16" s="57"/>
      <c r="N16" s="57"/>
      <c r="O16" s="89"/>
      <c r="P16" s="85">
        <f t="shared" si="1"/>
        <v>10.747824999999999</v>
      </c>
      <c r="Q16" s="72"/>
      <c r="R16" s="72">
        <f t="shared" si="0"/>
        <v>8.7361999999999984</v>
      </c>
      <c r="S16" s="72">
        <f t="shared" si="0"/>
        <v>12.989349999999998</v>
      </c>
      <c r="T16" s="72"/>
      <c r="U16" s="72"/>
      <c r="V16" s="72"/>
    </row>
    <row r="17" spans="1:22" ht="51" x14ac:dyDescent="0.25">
      <c r="A17" s="69" t="s">
        <v>275</v>
      </c>
      <c r="B17" s="69" t="s">
        <v>120</v>
      </c>
      <c r="C17" s="69" t="s">
        <v>121</v>
      </c>
      <c r="D17" s="70" t="s">
        <v>278</v>
      </c>
      <c r="E17" s="70" t="s">
        <v>140</v>
      </c>
      <c r="F17" s="77" t="s">
        <v>141</v>
      </c>
      <c r="G17" s="71" t="s">
        <v>143</v>
      </c>
      <c r="H17" s="69"/>
      <c r="I17" s="92">
        <v>191</v>
      </c>
      <c r="J17" s="57"/>
      <c r="K17" s="63">
        <v>178</v>
      </c>
      <c r="L17" s="63">
        <v>204</v>
      </c>
      <c r="M17" s="57"/>
      <c r="N17" s="57"/>
      <c r="O17" s="89"/>
      <c r="P17" s="85">
        <f t="shared" si="1"/>
        <v>10.977725</v>
      </c>
      <c r="Q17" s="72"/>
      <c r="R17" s="72">
        <f t="shared" si="0"/>
        <v>10.230549999999999</v>
      </c>
      <c r="S17" s="72">
        <f t="shared" si="0"/>
        <v>11.7249</v>
      </c>
      <c r="T17" s="72"/>
      <c r="U17" s="72"/>
      <c r="V17" s="72"/>
    </row>
    <row r="18" spans="1:22" ht="51" x14ac:dyDescent="0.25">
      <c r="A18" s="69" t="s">
        <v>275</v>
      </c>
      <c r="B18" s="69" t="s">
        <v>120</v>
      </c>
      <c r="C18" s="69" t="s">
        <v>121</v>
      </c>
      <c r="D18" s="70" t="s">
        <v>278</v>
      </c>
      <c r="E18" s="70" t="s">
        <v>140</v>
      </c>
      <c r="F18" s="77" t="s">
        <v>141</v>
      </c>
      <c r="G18" s="71" t="s">
        <v>144</v>
      </c>
      <c r="H18" s="69"/>
      <c r="I18" s="92">
        <v>204</v>
      </c>
      <c r="J18" s="57"/>
      <c r="K18" s="63">
        <v>174</v>
      </c>
      <c r="L18" s="63">
        <v>235</v>
      </c>
      <c r="M18" s="57"/>
      <c r="N18" s="57"/>
      <c r="O18" s="89"/>
      <c r="P18" s="85">
        <f t="shared" si="1"/>
        <v>11.7249</v>
      </c>
      <c r="Q18" s="72"/>
      <c r="R18" s="72">
        <f t="shared" si="0"/>
        <v>10.00065</v>
      </c>
      <c r="S18" s="72">
        <f t="shared" si="0"/>
        <v>13.506624999999998</v>
      </c>
      <c r="T18" s="72"/>
      <c r="U18" s="72"/>
      <c r="V18" s="72"/>
    </row>
    <row r="19" spans="1:22" ht="51" x14ac:dyDescent="0.25">
      <c r="A19" s="69" t="s">
        <v>275</v>
      </c>
      <c r="B19" s="69" t="s">
        <v>120</v>
      </c>
      <c r="C19" s="69" t="s">
        <v>121</v>
      </c>
      <c r="D19" s="70" t="s">
        <v>278</v>
      </c>
      <c r="E19" s="70" t="s">
        <v>140</v>
      </c>
      <c r="F19" s="77" t="s">
        <v>141</v>
      </c>
      <c r="G19" s="71" t="s">
        <v>145</v>
      </c>
      <c r="H19" s="69"/>
      <c r="I19" s="92">
        <v>183</v>
      </c>
      <c r="J19" s="57"/>
      <c r="K19" s="63">
        <v>139</v>
      </c>
      <c r="L19" s="63">
        <v>204</v>
      </c>
      <c r="M19" s="57"/>
      <c r="N19" s="57"/>
      <c r="O19" s="89"/>
      <c r="P19" s="85">
        <f t="shared" si="1"/>
        <v>10.517925</v>
      </c>
      <c r="Q19" s="72"/>
      <c r="R19" s="72">
        <f t="shared" si="0"/>
        <v>7.9890249999999989</v>
      </c>
      <c r="S19" s="72">
        <f t="shared" si="0"/>
        <v>11.7249</v>
      </c>
      <c r="T19" s="72"/>
      <c r="U19" s="72"/>
      <c r="V19" s="72"/>
    </row>
    <row r="20" spans="1:22" ht="51" x14ac:dyDescent="0.25">
      <c r="A20" s="69" t="s">
        <v>146</v>
      </c>
      <c r="B20" s="69" t="s">
        <v>147</v>
      </c>
      <c r="C20" s="69">
        <v>2015</v>
      </c>
      <c r="D20" s="70" t="s">
        <v>148</v>
      </c>
      <c r="E20" s="70" t="s">
        <v>140</v>
      </c>
      <c r="F20" s="77" t="s">
        <v>141</v>
      </c>
      <c r="G20" s="71" t="s">
        <v>149</v>
      </c>
      <c r="H20" s="69"/>
      <c r="I20" s="85">
        <v>179</v>
      </c>
      <c r="J20" s="57">
        <v>63</v>
      </c>
      <c r="K20" s="57"/>
      <c r="L20" s="57"/>
      <c r="M20" s="57"/>
      <c r="N20" s="57"/>
      <c r="O20" s="89"/>
      <c r="P20" s="85">
        <f t="shared" si="1"/>
        <v>10.288024999999999</v>
      </c>
      <c r="Q20" s="72">
        <f t="shared" si="1"/>
        <v>3.6209249999999997</v>
      </c>
      <c r="R20" s="72"/>
      <c r="S20" s="72"/>
      <c r="T20" s="72"/>
      <c r="U20" s="72"/>
      <c r="V20" s="72"/>
    </row>
    <row r="21" spans="1:22" ht="63.75" x14ac:dyDescent="0.25">
      <c r="A21" s="69" t="s">
        <v>49</v>
      </c>
      <c r="B21" s="69" t="s">
        <v>150</v>
      </c>
      <c r="C21" s="69" t="s">
        <v>151</v>
      </c>
      <c r="D21" s="70" t="s">
        <v>152</v>
      </c>
      <c r="E21" s="70" t="s">
        <v>140</v>
      </c>
      <c r="F21" s="77" t="s">
        <v>141</v>
      </c>
      <c r="G21" s="71" t="s">
        <v>153</v>
      </c>
      <c r="H21" s="69"/>
      <c r="I21" s="85">
        <v>209</v>
      </c>
      <c r="J21" s="57"/>
      <c r="K21" s="57">
        <v>195</v>
      </c>
      <c r="L21" s="57">
        <v>223</v>
      </c>
      <c r="M21" s="57"/>
      <c r="N21" s="57"/>
      <c r="O21" s="89"/>
      <c r="P21" s="85">
        <f t="shared" si="1"/>
        <v>12.012274999999999</v>
      </c>
      <c r="Q21" s="72"/>
      <c r="R21" s="72">
        <f t="shared" ref="R21:S53" si="3">IF(K21&gt;0.1,((K21*22.99)/0.4)/1000, "-")</f>
        <v>11.207624999999998</v>
      </c>
      <c r="S21" s="72">
        <f t="shared" si="3"/>
        <v>12.816924999999998</v>
      </c>
      <c r="T21" s="72"/>
      <c r="U21" s="72"/>
      <c r="V21" s="72"/>
    </row>
    <row r="22" spans="1:22" ht="63.75" x14ac:dyDescent="0.25">
      <c r="A22" s="69" t="s">
        <v>52</v>
      </c>
      <c r="B22" s="69" t="s">
        <v>150</v>
      </c>
      <c r="C22" s="69" t="s">
        <v>151</v>
      </c>
      <c r="D22" s="70" t="s">
        <v>152</v>
      </c>
      <c r="E22" s="70" t="s">
        <v>140</v>
      </c>
      <c r="F22" s="77" t="s">
        <v>141</v>
      </c>
      <c r="G22" s="71" t="s">
        <v>154</v>
      </c>
      <c r="H22" s="69"/>
      <c r="I22" s="85">
        <v>266</v>
      </c>
      <c r="J22" s="57"/>
      <c r="K22" s="57">
        <v>248</v>
      </c>
      <c r="L22" s="57">
        <v>286</v>
      </c>
      <c r="M22" s="57"/>
      <c r="N22" s="57"/>
      <c r="O22" s="89"/>
      <c r="P22" s="85">
        <f t="shared" si="1"/>
        <v>15.288349999999996</v>
      </c>
      <c r="Q22" s="72"/>
      <c r="R22" s="72">
        <f t="shared" si="3"/>
        <v>14.253799999999998</v>
      </c>
      <c r="S22" s="72">
        <f t="shared" si="3"/>
        <v>16.437849999999997</v>
      </c>
      <c r="T22" s="72"/>
      <c r="U22" s="72"/>
      <c r="V22" s="72"/>
    </row>
    <row r="23" spans="1:22" ht="63.75" x14ac:dyDescent="0.25">
      <c r="A23" s="69" t="s">
        <v>155</v>
      </c>
      <c r="B23" s="69" t="s">
        <v>150</v>
      </c>
      <c r="C23" s="69" t="s">
        <v>151</v>
      </c>
      <c r="D23" s="70" t="s">
        <v>152</v>
      </c>
      <c r="E23" s="70" t="s">
        <v>140</v>
      </c>
      <c r="F23" s="77" t="s">
        <v>141</v>
      </c>
      <c r="G23" s="71" t="s">
        <v>154</v>
      </c>
      <c r="H23" s="69"/>
      <c r="I23" s="85">
        <v>204</v>
      </c>
      <c r="J23" s="57"/>
      <c r="K23" s="57">
        <v>191</v>
      </c>
      <c r="L23" s="57">
        <v>218</v>
      </c>
      <c r="M23" s="57"/>
      <c r="N23" s="57"/>
      <c r="O23" s="89"/>
      <c r="P23" s="85">
        <f t="shared" si="1"/>
        <v>11.7249</v>
      </c>
      <c r="Q23" s="72"/>
      <c r="R23" s="72">
        <f t="shared" si="3"/>
        <v>10.977725</v>
      </c>
      <c r="S23" s="72">
        <f t="shared" si="3"/>
        <v>12.529549999999999</v>
      </c>
      <c r="T23" s="72"/>
      <c r="U23" s="72"/>
      <c r="V23" s="72"/>
    </row>
    <row r="24" spans="1:22" ht="25.5" x14ac:dyDescent="0.25">
      <c r="A24" s="69" t="s">
        <v>279</v>
      </c>
      <c r="B24" s="69" t="s">
        <v>156</v>
      </c>
      <c r="C24" s="69">
        <v>2009</v>
      </c>
      <c r="D24" s="70" t="s">
        <v>157</v>
      </c>
      <c r="E24" s="70" t="s">
        <v>140</v>
      </c>
      <c r="F24" s="77" t="s">
        <v>141</v>
      </c>
      <c r="G24" s="71" t="s">
        <v>158</v>
      </c>
      <c r="H24" s="69"/>
      <c r="I24" s="85">
        <v>231</v>
      </c>
      <c r="J24" s="57">
        <v>74</v>
      </c>
      <c r="K24" s="57"/>
      <c r="L24" s="57"/>
      <c r="M24" s="57"/>
      <c r="N24" s="57"/>
      <c r="O24" s="89"/>
      <c r="P24" s="85">
        <f t="shared" si="1"/>
        <v>13.276724999999999</v>
      </c>
      <c r="Q24" s="72">
        <f t="shared" si="1"/>
        <v>4.2531499999999998</v>
      </c>
      <c r="R24" s="72"/>
      <c r="S24" s="72"/>
      <c r="T24" s="72"/>
      <c r="U24" s="72"/>
      <c r="V24" s="72"/>
    </row>
    <row r="25" spans="1:22" ht="38.25" x14ac:dyDescent="0.25">
      <c r="A25" s="69" t="s">
        <v>159</v>
      </c>
      <c r="B25" s="69" t="s">
        <v>160</v>
      </c>
      <c r="C25" s="69">
        <v>2009</v>
      </c>
      <c r="D25" s="70" t="s">
        <v>161</v>
      </c>
      <c r="E25" s="70" t="s">
        <v>140</v>
      </c>
      <c r="F25" s="77" t="s">
        <v>162</v>
      </c>
      <c r="G25" s="71" t="s">
        <v>163</v>
      </c>
      <c r="H25" s="69"/>
      <c r="I25" s="85">
        <v>229</v>
      </c>
      <c r="J25" s="57">
        <v>80</v>
      </c>
      <c r="K25" s="57"/>
      <c r="L25" s="57"/>
      <c r="M25" s="57"/>
      <c r="N25" s="57"/>
      <c r="O25" s="89"/>
      <c r="P25" s="85">
        <f t="shared" si="1"/>
        <v>13.161775</v>
      </c>
      <c r="Q25" s="72">
        <f t="shared" si="1"/>
        <v>4.597999999999999</v>
      </c>
      <c r="R25" s="72"/>
      <c r="S25" s="72"/>
      <c r="T25" s="72"/>
      <c r="U25" s="72"/>
      <c r="V25" s="72"/>
    </row>
    <row r="26" spans="1:22" ht="38.25" x14ac:dyDescent="0.25">
      <c r="A26" s="69" t="s">
        <v>159</v>
      </c>
      <c r="B26" s="69" t="s">
        <v>160</v>
      </c>
      <c r="C26" s="69">
        <v>2009</v>
      </c>
      <c r="D26" s="70" t="s">
        <v>161</v>
      </c>
      <c r="E26" s="70" t="s">
        <v>140</v>
      </c>
      <c r="F26" s="77" t="s">
        <v>164</v>
      </c>
      <c r="G26" s="71" t="s">
        <v>163</v>
      </c>
      <c r="H26" s="69"/>
      <c r="I26" s="85">
        <v>194</v>
      </c>
      <c r="J26" s="57">
        <v>40</v>
      </c>
      <c r="K26" s="57"/>
      <c r="L26" s="57"/>
      <c r="M26" s="57"/>
      <c r="N26" s="57"/>
      <c r="O26" s="89"/>
      <c r="P26" s="85">
        <f t="shared" si="1"/>
        <v>11.150149999999998</v>
      </c>
      <c r="Q26" s="72">
        <f t="shared" si="1"/>
        <v>2.2989999999999995</v>
      </c>
      <c r="R26" s="72"/>
      <c r="S26" s="72"/>
      <c r="T26" s="72"/>
      <c r="U26" s="72"/>
      <c r="V26" s="72"/>
    </row>
    <row r="27" spans="1:22" ht="38.25" x14ac:dyDescent="0.25">
      <c r="A27" s="69" t="s">
        <v>159</v>
      </c>
      <c r="B27" s="69" t="s">
        <v>160</v>
      </c>
      <c r="C27" s="69">
        <v>2009</v>
      </c>
      <c r="D27" s="70" t="s">
        <v>161</v>
      </c>
      <c r="E27" s="70" t="s">
        <v>140</v>
      </c>
      <c r="F27" s="77" t="s">
        <v>165</v>
      </c>
      <c r="G27" s="71" t="s">
        <v>163</v>
      </c>
      <c r="H27" s="69"/>
      <c r="I27" s="85">
        <v>186</v>
      </c>
      <c r="J27" s="57">
        <v>49</v>
      </c>
      <c r="K27" s="57"/>
      <c r="L27" s="57"/>
      <c r="M27" s="57"/>
      <c r="N27" s="57"/>
      <c r="O27" s="89"/>
      <c r="P27" s="85">
        <f t="shared" si="1"/>
        <v>10.690349999999999</v>
      </c>
      <c r="Q27" s="72">
        <f t="shared" si="1"/>
        <v>2.8162749999999996</v>
      </c>
      <c r="R27" s="72"/>
      <c r="S27" s="72"/>
      <c r="T27" s="72"/>
      <c r="U27" s="72"/>
      <c r="V27" s="72"/>
    </row>
    <row r="28" spans="1:22" ht="38.25" x14ac:dyDescent="0.25">
      <c r="A28" s="69" t="s">
        <v>280</v>
      </c>
      <c r="B28" s="69" t="s">
        <v>166</v>
      </c>
      <c r="C28" s="69">
        <v>2002</v>
      </c>
      <c r="D28" s="70" t="s">
        <v>167</v>
      </c>
      <c r="E28" s="70" t="s">
        <v>140</v>
      </c>
      <c r="F28" s="77" t="s">
        <v>168</v>
      </c>
      <c r="G28" s="71" t="s">
        <v>169</v>
      </c>
      <c r="H28" s="69"/>
      <c r="I28" s="85">
        <v>163</v>
      </c>
      <c r="J28" s="57"/>
      <c r="K28" s="57">
        <v>153</v>
      </c>
      <c r="L28" s="57">
        <v>173</v>
      </c>
      <c r="M28" s="54"/>
      <c r="N28" s="57"/>
      <c r="O28" s="89"/>
      <c r="P28" s="85">
        <f t="shared" si="1"/>
        <v>9.3684249999999984</v>
      </c>
      <c r="Q28" s="72"/>
      <c r="R28" s="72">
        <f t="shared" si="3"/>
        <v>8.7936749999999986</v>
      </c>
      <c r="S28" s="72">
        <f t="shared" si="3"/>
        <v>9.9431749999999983</v>
      </c>
      <c r="T28" s="72"/>
      <c r="U28" s="72"/>
      <c r="V28" s="72"/>
    </row>
    <row r="29" spans="1:22" ht="38.25" x14ac:dyDescent="0.25">
      <c r="A29" s="69" t="s">
        <v>280</v>
      </c>
      <c r="B29" s="69" t="s">
        <v>166</v>
      </c>
      <c r="C29" s="69">
        <v>2002</v>
      </c>
      <c r="D29" s="70" t="s">
        <v>167</v>
      </c>
      <c r="E29" s="70" t="s">
        <v>140</v>
      </c>
      <c r="F29" s="77" t="s">
        <v>170</v>
      </c>
      <c r="G29" s="71" t="s">
        <v>169</v>
      </c>
      <c r="H29" s="69"/>
      <c r="I29" s="85">
        <v>170</v>
      </c>
      <c r="J29" s="57"/>
      <c r="K29" s="57">
        <v>156</v>
      </c>
      <c r="L29" s="57">
        <v>183</v>
      </c>
      <c r="M29" s="54"/>
      <c r="N29" s="57"/>
      <c r="O29" s="89"/>
      <c r="P29" s="85">
        <f t="shared" si="1"/>
        <v>9.7707499999999978</v>
      </c>
      <c r="Q29" s="72"/>
      <c r="R29" s="72">
        <f t="shared" si="3"/>
        <v>8.9660999999999991</v>
      </c>
      <c r="S29" s="72">
        <f t="shared" si="3"/>
        <v>10.517925</v>
      </c>
      <c r="T29" s="72"/>
      <c r="U29" s="72"/>
      <c r="V29" s="72"/>
    </row>
    <row r="30" spans="1:22" ht="38.25" x14ac:dyDescent="0.25">
      <c r="A30" s="69" t="s">
        <v>280</v>
      </c>
      <c r="B30" s="69" t="s">
        <v>166</v>
      </c>
      <c r="C30" s="69">
        <v>2002</v>
      </c>
      <c r="D30" s="70" t="s">
        <v>167</v>
      </c>
      <c r="E30" s="70" t="s">
        <v>140</v>
      </c>
      <c r="F30" s="77" t="s">
        <v>171</v>
      </c>
      <c r="G30" s="71" t="s">
        <v>169</v>
      </c>
      <c r="H30" s="69"/>
      <c r="I30" s="85">
        <v>148</v>
      </c>
      <c r="J30" s="57"/>
      <c r="K30" s="57">
        <v>132</v>
      </c>
      <c r="L30" s="57">
        <v>164</v>
      </c>
      <c r="M30" s="54"/>
      <c r="N30" s="57"/>
      <c r="O30" s="89"/>
      <c r="P30" s="85">
        <f t="shared" si="1"/>
        <v>8.5062999999999995</v>
      </c>
      <c r="Q30" s="72"/>
      <c r="R30" s="72">
        <f t="shared" si="3"/>
        <v>7.5866999999999987</v>
      </c>
      <c r="S30" s="72">
        <f t="shared" si="3"/>
        <v>9.4258999999999986</v>
      </c>
      <c r="T30" s="72"/>
      <c r="U30" s="72"/>
      <c r="V30" s="72"/>
    </row>
    <row r="31" spans="1:22" ht="51" x14ac:dyDescent="0.25">
      <c r="A31" s="69" t="s">
        <v>281</v>
      </c>
      <c r="B31" s="69" t="s">
        <v>172</v>
      </c>
      <c r="C31" s="69" t="s">
        <v>173</v>
      </c>
      <c r="D31" s="70" t="s">
        <v>174</v>
      </c>
      <c r="E31" s="70" t="s">
        <v>140</v>
      </c>
      <c r="F31" s="77" t="s">
        <v>141</v>
      </c>
      <c r="G31" s="71" t="s">
        <v>175</v>
      </c>
      <c r="H31" s="69"/>
      <c r="I31" s="85"/>
      <c r="J31" s="57"/>
      <c r="K31" s="57">
        <v>165</v>
      </c>
      <c r="L31" s="57">
        <v>177</v>
      </c>
      <c r="M31" s="57">
        <v>170</v>
      </c>
      <c r="N31" s="57">
        <v>117</v>
      </c>
      <c r="O31" s="89">
        <v>252</v>
      </c>
      <c r="P31" s="85"/>
      <c r="Q31" s="72"/>
      <c r="R31" s="72">
        <f t="shared" si="3"/>
        <v>9.4833750000000006</v>
      </c>
      <c r="S31" s="72">
        <f t="shared" si="3"/>
        <v>10.173074999999999</v>
      </c>
      <c r="T31" s="72">
        <f t="shared" si="2"/>
        <v>9.7707499999999978</v>
      </c>
      <c r="U31" s="72">
        <f t="shared" si="2"/>
        <v>6.7245749999999997</v>
      </c>
      <c r="V31" s="72">
        <f t="shared" si="2"/>
        <v>14.483699999999999</v>
      </c>
    </row>
    <row r="32" spans="1:22" ht="51" x14ac:dyDescent="0.25">
      <c r="A32" s="69" t="s">
        <v>281</v>
      </c>
      <c r="B32" s="69" t="s">
        <v>172</v>
      </c>
      <c r="C32" s="69" t="s">
        <v>173</v>
      </c>
      <c r="D32" s="70" t="s">
        <v>174</v>
      </c>
      <c r="E32" s="70" t="s">
        <v>140</v>
      </c>
      <c r="F32" s="77" t="s">
        <v>141</v>
      </c>
      <c r="G32" s="71" t="s">
        <v>176</v>
      </c>
      <c r="H32" s="69"/>
      <c r="I32" s="85"/>
      <c r="J32" s="57"/>
      <c r="K32" s="63">
        <v>148</v>
      </c>
      <c r="L32" s="63">
        <v>173</v>
      </c>
      <c r="M32" s="63">
        <v>160</v>
      </c>
      <c r="N32" s="63">
        <v>113</v>
      </c>
      <c r="O32" s="93">
        <v>263</v>
      </c>
      <c r="P32" s="85"/>
      <c r="Q32" s="72"/>
      <c r="R32" s="72">
        <f t="shared" si="3"/>
        <v>8.5062999999999995</v>
      </c>
      <c r="S32" s="72">
        <f t="shared" si="3"/>
        <v>9.9431749999999983</v>
      </c>
      <c r="T32" s="72">
        <f t="shared" si="2"/>
        <v>9.195999999999998</v>
      </c>
      <c r="U32" s="72">
        <f t="shared" si="2"/>
        <v>6.4946749999999991</v>
      </c>
      <c r="V32" s="72">
        <f t="shared" si="2"/>
        <v>15.115924999999999</v>
      </c>
    </row>
    <row r="33" spans="1:22" ht="51" x14ac:dyDescent="0.25">
      <c r="A33" s="69" t="s">
        <v>281</v>
      </c>
      <c r="B33" s="69" t="s">
        <v>172</v>
      </c>
      <c r="C33" s="69" t="s">
        <v>173</v>
      </c>
      <c r="D33" s="70" t="s">
        <v>174</v>
      </c>
      <c r="E33" s="70" t="s">
        <v>140</v>
      </c>
      <c r="F33" s="77" t="s">
        <v>141</v>
      </c>
      <c r="G33" s="71" t="s">
        <v>177</v>
      </c>
      <c r="H33" s="69"/>
      <c r="I33" s="85"/>
      <c r="J33" s="57"/>
      <c r="K33" s="63">
        <v>163</v>
      </c>
      <c r="L33" s="63">
        <v>197</v>
      </c>
      <c r="M33" s="63">
        <v>180</v>
      </c>
      <c r="N33" s="63">
        <v>123</v>
      </c>
      <c r="O33" s="93">
        <v>264</v>
      </c>
      <c r="P33" s="85"/>
      <c r="Q33" s="72"/>
      <c r="R33" s="72">
        <f t="shared" si="3"/>
        <v>9.3684249999999984</v>
      </c>
      <c r="S33" s="72">
        <f t="shared" si="3"/>
        <v>11.322574999999999</v>
      </c>
      <c r="T33" s="72">
        <f t="shared" si="2"/>
        <v>10.345499999999998</v>
      </c>
      <c r="U33" s="72">
        <f t="shared" si="2"/>
        <v>7.069424999999999</v>
      </c>
      <c r="V33" s="72">
        <f t="shared" si="2"/>
        <v>15.173399999999997</v>
      </c>
    </row>
    <row r="34" spans="1:22" ht="51" x14ac:dyDescent="0.25">
      <c r="A34" s="69" t="s">
        <v>281</v>
      </c>
      <c r="B34" s="69" t="s">
        <v>172</v>
      </c>
      <c r="C34" s="69" t="s">
        <v>173</v>
      </c>
      <c r="D34" s="70" t="s">
        <v>174</v>
      </c>
      <c r="E34" s="70" t="s">
        <v>140</v>
      </c>
      <c r="F34" s="77" t="s">
        <v>141</v>
      </c>
      <c r="G34" s="71" t="s">
        <v>178</v>
      </c>
      <c r="H34" s="69"/>
      <c r="I34" s="85"/>
      <c r="J34" s="57"/>
      <c r="K34" s="63">
        <v>148</v>
      </c>
      <c r="L34" s="63">
        <v>173</v>
      </c>
      <c r="M34" s="63">
        <v>163</v>
      </c>
      <c r="N34" s="63">
        <v>110</v>
      </c>
      <c r="O34" s="93">
        <v>231</v>
      </c>
      <c r="P34" s="85"/>
      <c r="Q34" s="72"/>
      <c r="R34" s="72">
        <f t="shared" si="3"/>
        <v>8.5062999999999995</v>
      </c>
      <c r="S34" s="72">
        <f t="shared" si="3"/>
        <v>9.9431749999999983</v>
      </c>
      <c r="T34" s="72">
        <f t="shared" si="2"/>
        <v>9.3684249999999984</v>
      </c>
      <c r="U34" s="72">
        <f t="shared" si="2"/>
        <v>6.3222499999999995</v>
      </c>
      <c r="V34" s="72">
        <f t="shared" si="2"/>
        <v>13.276724999999999</v>
      </c>
    </row>
    <row r="35" spans="1:22" ht="51" x14ac:dyDescent="0.25">
      <c r="A35" s="69" t="s">
        <v>281</v>
      </c>
      <c r="B35" s="69" t="s">
        <v>172</v>
      </c>
      <c r="C35" s="69" t="s">
        <v>173</v>
      </c>
      <c r="D35" s="70" t="s">
        <v>174</v>
      </c>
      <c r="E35" s="70" t="s">
        <v>140</v>
      </c>
      <c r="F35" s="77" t="s">
        <v>141</v>
      </c>
      <c r="G35" s="71" t="s">
        <v>179</v>
      </c>
      <c r="H35" s="69"/>
      <c r="I35" s="85"/>
      <c r="J35" s="57"/>
      <c r="K35" s="63">
        <v>167</v>
      </c>
      <c r="L35" s="63">
        <v>189</v>
      </c>
      <c r="M35" s="63">
        <v>177</v>
      </c>
      <c r="N35" s="63">
        <v>115</v>
      </c>
      <c r="O35" s="93">
        <v>261</v>
      </c>
      <c r="P35" s="85"/>
      <c r="Q35" s="72"/>
      <c r="R35" s="72">
        <f t="shared" si="3"/>
        <v>9.5983249999999991</v>
      </c>
      <c r="S35" s="72">
        <f t="shared" si="3"/>
        <v>10.862774999999997</v>
      </c>
      <c r="T35" s="72">
        <f t="shared" si="2"/>
        <v>10.173074999999999</v>
      </c>
      <c r="U35" s="72">
        <f t="shared" si="2"/>
        <v>6.6096249999999994</v>
      </c>
      <c r="V35" s="72">
        <f t="shared" si="2"/>
        <v>15.000974999999999</v>
      </c>
    </row>
    <row r="36" spans="1:22" ht="51" x14ac:dyDescent="0.25">
      <c r="A36" s="69" t="s">
        <v>281</v>
      </c>
      <c r="B36" s="69" t="s">
        <v>172</v>
      </c>
      <c r="C36" s="69" t="s">
        <v>173</v>
      </c>
      <c r="D36" s="70" t="s">
        <v>174</v>
      </c>
      <c r="E36" s="70" t="s">
        <v>140</v>
      </c>
      <c r="F36" s="77" t="s">
        <v>141</v>
      </c>
      <c r="G36" s="71" t="s">
        <v>180</v>
      </c>
      <c r="H36" s="69"/>
      <c r="I36" s="85"/>
      <c r="J36" s="57"/>
      <c r="K36" s="63">
        <v>165</v>
      </c>
      <c r="L36" s="63">
        <v>194</v>
      </c>
      <c r="M36" s="63">
        <v>177</v>
      </c>
      <c r="N36" s="63">
        <v>117</v>
      </c>
      <c r="O36" s="93">
        <v>252</v>
      </c>
      <c r="P36" s="85"/>
      <c r="Q36" s="72"/>
      <c r="R36" s="72">
        <f t="shared" si="3"/>
        <v>9.4833750000000006</v>
      </c>
      <c r="S36" s="72">
        <f t="shared" si="3"/>
        <v>11.150149999999998</v>
      </c>
      <c r="T36" s="72">
        <f t="shared" si="2"/>
        <v>10.173074999999999</v>
      </c>
      <c r="U36" s="72">
        <f t="shared" si="2"/>
        <v>6.7245749999999997</v>
      </c>
      <c r="V36" s="72">
        <f t="shared" si="2"/>
        <v>14.483699999999999</v>
      </c>
    </row>
    <row r="37" spans="1:22" ht="51" x14ac:dyDescent="0.25">
      <c r="A37" s="69" t="s">
        <v>281</v>
      </c>
      <c r="B37" s="69" t="s">
        <v>172</v>
      </c>
      <c r="C37" s="69" t="s">
        <v>173</v>
      </c>
      <c r="D37" s="70" t="s">
        <v>174</v>
      </c>
      <c r="E37" s="70" t="s">
        <v>140</v>
      </c>
      <c r="F37" s="77" t="s">
        <v>141</v>
      </c>
      <c r="G37" s="71" t="s">
        <v>181</v>
      </c>
      <c r="H37" s="69"/>
      <c r="I37" s="85"/>
      <c r="J37" s="57"/>
      <c r="K37" s="63">
        <v>158</v>
      </c>
      <c r="L37" s="63">
        <v>178</v>
      </c>
      <c r="M37" s="63">
        <v>167</v>
      </c>
      <c r="N37" s="63">
        <v>118</v>
      </c>
      <c r="O37" s="93">
        <v>245</v>
      </c>
      <c r="P37" s="85"/>
      <c r="Q37" s="72"/>
      <c r="R37" s="72">
        <f t="shared" si="3"/>
        <v>9.0810499999999994</v>
      </c>
      <c r="S37" s="72">
        <f t="shared" si="3"/>
        <v>10.230549999999999</v>
      </c>
      <c r="T37" s="72">
        <f t="shared" si="2"/>
        <v>9.5983249999999991</v>
      </c>
      <c r="U37" s="72">
        <f t="shared" si="2"/>
        <v>6.782049999999999</v>
      </c>
      <c r="V37" s="72">
        <f t="shared" si="2"/>
        <v>14.081374999999998</v>
      </c>
    </row>
    <row r="38" spans="1:22" ht="89.25" x14ac:dyDescent="0.25">
      <c r="A38" s="69" t="s">
        <v>53</v>
      </c>
      <c r="B38" s="69"/>
      <c r="C38" s="69" t="s">
        <v>182</v>
      </c>
      <c r="D38" s="70" t="s">
        <v>183</v>
      </c>
      <c r="E38" s="70" t="s">
        <v>140</v>
      </c>
      <c r="F38" s="77" t="s">
        <v>141</v>
      </c>
      <c r="G38" s="71" t="s">
        <v>184</v>
      </c>
      <c r="H38" s="69"/>
      <c r="I38" s="85">
        <v>159</v>
      </c>
      <c r="J38" s="57">
        <v>51</v>
      </c>
      <c r="K38" s="57"/>
      <c r="L38" s="57"/>
      <c r="M38" s="57">
        <v>148</v>
      </c>
      <c r="N38" s="57"/>
      <c r="O38" s="89"/>
      <c r="P38" s="85">
        <f t="shared" si="1"/>
        <v>9.1385249999999996</v>
      </c>
      <c r="Q38" s="72">
        <f t="shared" si="1"/>
        <v>2.931225</v>
      </c>
      <c r="R38" s="72"/>
      <c r="S38" s="72"/>
      <c r="T38" s="72">
        <f t="shared" si="2"/>
        <v>8.5062999999999995</v>
      </c>
      <c r="U38" s="72"/>
      <c r="V38" s="72"/>
    </row>
    <row r="39" spans="1:22" ht="63.75" x14ac:dyDescent="0.25">
      <c r="A39" s="69" t="s">
        <v>53</v>
      </c>
      <c r="B39" s="69" t="s">
        <v>185</v>
      </c>
      <c r="C39" s="69" t="s">
        <v>186</v>
      </c>
      <c r="D39" s="70" t="s">
        <v>187</v>
      </c>
      <c r="E39" s="70" t="s">
        <v>140</v>
      </c>
      <c r="F39" s="77" t="s">
        <v>141</v>
      </c>
      <c r="G39" s="71" t="s">
        <v>188</v>
      </c>
      <c r="H39" s="69"/>
      <c r="I39" s="85">
        <v>194.3</v>
      </c>
      <c r="J39" s="57">
        <v>76.8</v>
      </c>
      <c r="K39" s="57">
        <v>180.1</v>
      </c>
      <c r="L39" s="57">
        <v>208.6</v>
      </c>
      <c r="M39" s="57">
        <v>181.9</v>
      </c>
      <c r="N39" s="57"/>
      <c r="O39" s="89"/>
      <c r="P39" s="85">
        <f t="shared" si="1"/>
        <v>11.1673925</v>
      </c>
      <c r="Q39" s="72">
        <f t="shared" si="1"/>
        <v>4.4140799999999993</v>
      </c>
      <c r="R39" s="72">
        <f t="shared" si="3"/>
        <v>10.351247499999999</v>
      </c>
      <c r="S39" s="72">
        <f t="shared" si="3"/>
        <v>11.989285000000001</v>
      </c>
      <c r="T39" s="72">
        <f t="shared" si="2"/>
        <v>10.454702499999998</v>
      </c>
      <c r="U39" s="72"/>
      <c r="V39" s="72"/>
    </row>
    <row r="40" spans="1:22" ht="38.25" x14ac:dyDescent="0.25">
      <c r="A40" s="69" t="s">
        <v>47</v>
      </c>
      <c r="B40" s="69"/>
      <c r="C40" s="69">
        <v>2010</v>
      </c>
      <c r="D40" s="70" t="s">
        <v>189</v>
      </c>
      <c r="E40" s="70" t="s">
        <v>140</v>
      </c>
      <c r="F40" s="77" t="s">
        <v>141</v>
      </c>
      <c r="G40" s="71" t="s">
        <v>163</v>
      </c>
      <c r="H40" s="69"/>
      <c r="I40" s="85">
        <v>190</v>
      </c>
      <c r="J40" s="57">
        <v>73</v>
      </c>
      <c r="K40" s="57"/>
      <c r="L40" s="57"/>
      <c r="M40" s="57"/>
      <c r="N40" s="57"/>
      <c r="O40" s="89"/>
      <c r="P40" s="85">
        <f t="shared" si="1"/>
        <v>10.920249999999998</v>
      </c>
      <c r="Q40" s="72">
        <f t="shared" si="1"/>
        <v>4.1956749999999996</v>
      </c>
      <c r="R40" s="72"/>
      <c r="S40" s="72"/>
      <c r="T40" s="72"/>
      <c r="U40" s="72"/>
      <c r="V40" s="72"/>
    </row>
    <row r="41" spans="1:22" ht="38.25" x14ac:dyDescent="0.25">
      <c r="A41" s="69" t="s">
        <v>46</v>
      </c>
      <c r="B41" s="69" t="s">
        <v>190</v>
      </c>
      <c r="C41" s="69">
        <v>2007</v>
      </c>
      <c r="D41" s="70" t="s">
        <v>191</v>
      </c>
      <c r="E41" s="70" t="s">
        <v>140</v>
      </c>
      <c r="F41" s="77" t="s">
        <v>141</v>
      </c>
      <c r="G41" s="71" t="s">
        <v>192</v>
      </c>
      <c r="H41" s="69"/>
      <c r="I41" s="85">
        <v>176</v>
      </c>
      <c r="J41" s="57">
        <v>85</v>
      </c>
      <c r="K41" s="57"/>
      <c r="L41" s="57"/>
      <c r="M41" s="57"/>
      <c r="N41" s="57"/>
      <c r="O41" s="89"/>
      <c r="P41" s="85">
        <f t="shared" si="1"/>
        <v>10.115599999999999</v>
      </c>
      <c r="Q41" s="72">
        <f t="shared" si="1"/>
        <v>4.8853749999999989</v>
      </c>
      <c r="R41" s="72"/>
      <c r="S41" s="72"/>
      <c r="T41" s="72"/>
      <c r="U41" s="72"/>
      <c r="V41" s="72"/>
    </row>
    <row r="42" spans="1:22" ht="38.25" x14ac:dyDescent="0.25">
      <c r="A42" s="69" t="s">
        <v>46</v>
      </c>
      <c r="B42" s="69" t="s">
        <v>190</v>
      </c>
      <c r="C42" s="69">
        <v>2007</v>
      </c>
      <c r="D42" s="70" t="s">
        <v>191</v>
      </c>
      <c r="E42" s="70" t="s">
        <v>140</v>
      </c>
      <c r="F42" s="77" t="s">
        <v>141</v>
      </c>
      <c r="G42" s="71" t="s">
        <v>193</v>
      </c>
      <c r="H42" s="69"/>
      <c r="I42" s="92">
        <v>188</v>
      </c>
      <c r="J42" s="57">
        <v>88</v>
      </c>
      <c r="K42" s="57" t="s">
        <v>194</v>
      </c>
      <c r="L42" s="57" t="s">
        <v>194</v>
      </c>
      <c r="M42" s="57"/>
      <c r="N42" s="57"/>
      <c r="O42" s="89"/>
      <c r="P42" s="85">
        <f t="shared" si="1"/>
        <v>10.805299999999999</v>
      </c>
      <c r="Q42" s="72">
        <f t="shared" si="1"/>
        <v>5.0577999999999994</v>
      </c>
      <c r="R42" s="72"/>
      <c r="S42" s="72"/>
      <c r="T42" s="72"/>
      <c r="U42" s="72"/>
      <c r="V42" s="72"/>
    </row>
    <row r="43" spans="1:22" ht="38.25" x14ac:dyDescent="0.25">
      <c r="A43" s="69" t="s">
        <v>46</v>
      </c>
      <c r="B43" s="69" t="s">
        <v>190</v>
      </c>
      <c r="C43" s="69">
        <v>2007</v>
      </c>
      <c r="D43" s="70" t="s">
        <v>191</v>
      </c>
      <c r="E43" s="70" t="s">
        <v>140</v>
      </c>
      <c r="F43" s="77" t="s">
        <v>141</v>
      </c>
      <c r="G43" s="71" t="s">
        <v>195</v>
      </c>
      <c r="H43" s="69"/>
      <c r="I43" s="85">
        <v>158</v>
      </c>
      <c r="J43" s="57">
        <v>78</v>
      </c>
      <c r="K43" s="57" t="s">
        <v>194</v>
      </c>
      <c r="L43" s="57" t="s">
        <v>194</v>
      </c>
      <c r="M43" s="57"/>
      <c r="N43" s="57"/>
      <c r="O43" s="89"/>
      <c r="P43" s="85">
        <f t="shared" si="1"/>
        <v>9.0810499999999994</v>
      </c>
      <c r="Q43" s="72">
        <f t="shared" si="1"/>
        <v>4.4830499999999995</v>
      </c>
      <c r="R43" s="72"/>
      <c r="S43" s="72"/>
      <c r="T43" s="72"/>
      <c r="U43" s="72"/>
      <c r="V43" s="72"/>
    </row>
    <row r="44" spans="1:22" ht="38.25" x14ac:dyDescent="0.25">
      <c r="A44" s="69" t="s">
        <v>282</v>
      </c>
      <c r="B44" s="69" t="s">
        <v>196</v>
      </c>
      <c r="C44" s="69" t="s">
        <v>197</v>
      </c>
      <c r="D44" s="70" t="s">
        <v>198</v>
      </c>
      <c r="E44" s="70" t="s">
        <v>140</v>
      </c>
      <c r="F44" s="77" t="s">
        <v>141</v>
      </c>
      <c r="G44" s="71" t="s">
        <v>199</v>
      </c>
      <c r="H44" s="69"/>
      <c r="I44" s="85">
        <v>211</v>
      </c>
      <c r="J44" s="57">
        <v>89</v>
      </c>
      <c r="K44" s="57"/>
      <c r="L44" s="57"/>
      <c r="M44" s="57"/>
      <c r="N44" s="57"/>
      <c r="O44" s="89"/>
      <c r="P44" s="85">
        <f t="shared" si="1"/>
        <v>12.127224999999999</v>
      </c>
      <c r="Q44" s="72">
        <f t="shared" si="1"/>
        <v>5.1152749999999996</v>
      </c>
      <c r="R44" s="72"/>
      <c r="S44" s="72"/>
      <c r="T44" s="72"/>
      <c r="U44" s="72"/>
      <c r="V44" s="72"/>
    </row>
    <row r="45" spans="1:22" ht="38.25" x14ac:dyDescent="0.25">
      <c r="A45" s="69" t="s">
        <v>282</v>
      </c>
      <c r="B45" s="69" t="s">
        <v>196</v>
      </c>
      <c r="C45" s="69" t="s">
        <v>197</v>
      </c>
      <c r="D45" s="70" t="s">
        <v>198</v>
      </c>
      <c r="E45" s="70" t="s">
        <v>140</v>
      </c>
      <c r="F45" s="77" t="s">
        <v>141</v>
      </c>
      <c r="G45" s="71" t="s">
        <v>200</v>
      </c>
      <c r="H45" s="69"/>
      <c r="I45" s="92">
        <v>218</v>
      </c>
      <c r="J45" s="57">
        <v>92</v>
      </c>
      <c r="K45" s="57" t="s">
        <v>194</v>
      </c>
      <c r="L45" s="57" t="s">
        <v>194</v>
      </c>
      <c r="M45" s="57"/>
      <c r="N45" s="57"/>
      <c r="O45" s="89"/>
      <c r="P45" s="85">
        <f t="shared" si="1"/>
        <v>12.529549999999999</v>
      </c>
      <c r="Q45" s="72">
        <f t="shared" si="1"/>
        <v>5.2877000000000001</v>
      </c>
      <c r="R45" s="72"/>
      <c r="S45" s="72"/>
      <c r="T45" s="72"/>
      <c r="U45" s="72"/>
      <c r="V45" s="72"/>
    </row>
    <row r="46" spans="1:22" ht="38.25" x14ac:dyDescent="0.25">
      <c r="A46" s="69" t="s">
        <v>282</v>
      </c>
      <c r="B46" s="69" t="s">
        <v>196</v>
      </c>
      <c r="C46" s="69" t="s">
        <v>197</v>
      </c>
      <c r="D46" s="70" t="s">
        <v>198</v>
      </c>
      <c r="E46" s="70" t="s">
        <v>140</v>
      </c>
      <c r="F46" s="77" t="s">
        <v>141</v>
      </c>
      <c r="G46" s="71" t="s">
        <v>201</v>
      </c>
      <c r="H46" s="69"/>
      <c r="I46" s="92">
        <v>211</v>
      </c>
      <c r="J46" s="57">
        <v>87</v>
      </c>
      <c r="K46" s="57" t="s">
        <v>194</v>
      </c>
      <c r="L46" s="57" t="s">
        <v>194</v>
      </c>
      <c r="M46" s="57"/>
      <c r="N46" s="57"/>
      <c r="O46" s="89"/>
      <c r="P46" s="85">
        <f t="shared" si="1"/>
        <v>12.127224999999999</v>
      </c>
      <c r="Q46" s="72">
        <f t="shared" si="1"/>
        <v>5.0003250000000001</v>
      </c>
      <c r="R46" s="72"/>
      <c r="S46" s="72"/>
      <c r="T46" s="72"/>
      <c r="U46" s="72"/>
      <c r="V46" s="72"/>
    </row>
    <row r="47" spans="1:22" ht="38.25" x14ac:dyDescent="0.25">
      <c r="A47" s="69" t="s">
        <v>282</v>
      </c>
      <c r="B47" s="69" t="s">
        <v>196</v>
      </c>
      <c r="C47" s="69" t="s">
        <v>197</v>
      </c>
      <c r="D47" s="70" t="s">
        <v>198</v>
      </c>
      <c r="E47" s="70" t="s">
        <v>140</v>
      </c>
      <c r="F47" s="77" t="s">
        <v>141</v>
      </c>
      <c r="G47" s="71" t="s">
        <v>202</v>
      </c>
      <c r="H47" s="69"/>
      <c r="I47" s="92">
        <v>201</v>
      </c>
      <c r="J47" s="57">
        <v>89</v>
      </c>
      <c r="K47" s="57" t="s">
        <v>194</v>
      </c>
      <c r="L47" s="57" t="s">
        <v>194</v>
      </c>
      <c r="M47" s="57"/>
      <c r="N47" s="57"/>
      <c r="O47" s="89"/>
      <c r="P47" s="85">
        <f t="shared" si="1"/>
        <v>11.552474999999999</v>
      </c>
      <c r="Q47" s="72">
        <f t="shared" si="1"/>
        <v>5.1152749999999996</v>
      </c>
      <c r="R47" s="72"/>
      <c r="S47" s="72"/>
      <c r="T47" s="72"/>
      <c r="U47" s="72"/>
      <c r="V47" s="72"/>
    </row>
    <row r="48" spans="1:22" ht="38.25" x14ac:dyDescent="0.25">
      <c r="A48" s="69" t="s">
        <v>45</v>
      </c>
      <c r="B48" s="69"/>
      <c r="C48" s="69" t="s">
        <v>203</v>
      </c>
      <c r="D48" s="70" t="s">
        <v>204</v>
      </c>
      <c r="E48" s="70" t="s">
        <v>140</v>
      </c>
      <c r="F48" s="77" t="s">
        <v>141</v>
      </c>
      <c r="G48" s="71" t="s">
        <v>205</v>
      </c>
      <c r="H48" s="69"/>
      <c r="I48" s="94">
        <v>183</v>
      </c>
      <c r="J48" s="57">
        <v>70</v>
      </c>
      <c r="K48" s="57">
        <v>180</v>
      </c>
      <c r="L48" s="57">
        <v>187</v>
      </c>
      <c r="M48" s="57">
        <v>175</v>
      </c>
      <c r="N48" s="57"/>
      <c r="O48" s="89"/>
      <c r="P48" s="85">
        <f t="shared" si="1"/>
        <v>10.517925</v>
      </c>
      <c r="Q48" s="72">
        <f t="shared" si="1"/>
        <v>4.0232499999999991</v>
      </c>
      <c r="R48" s="72">
        <f t="shared" si="3"/>
        <v>10.345499999999998</v>
      </c>
      <c r="S48" s="72">
        <f t="shared" si="3"/>
        <v>10.747824999999999</v>
      </c>
      <c r="T48" s="72">
        <f t="shared" si="2"/>
        <v>10.058124999999999</v>
      </c>
      <c r="U48" s="72"/>
      <c r="V48" s="72"/>
    </row>
    <row r="49" spans="1:22" ht="38.25" x14ac:dyDescent="0.25">
      <c r="A49" s="69" t="s">
        <v>45</v>
      </c>
      <c r="B49" s="69"/>
      <c r="C49" s="69" t="s">
        <v>203</v>
      </c>
      <c r="D49" s="70" t="s">
        <v>204</v>
      </c>
      <c r="E49" s="70" t="s">
        <v>140</v>
      </c>
      <c r="F49" s="77" t="s">
        <v>141</v>
      </c>
      <c r="G49" s="71" t="s">
        <v>206</v>
      </c>
      <c r="H49" s="69"/>
      <c r="I49" s="85">
        <v>184</v>
      </c>
      <c r="J49" s="57">
        <v>72</v>
      </c>
      <c r="K49" s="63">
        <v>178</v>
      </c>
      <c r="L49" s="63">
        <v>191</v>
      </c>
      <c r="M49" s="63">
        <v>174</v>
      </c>
      <c r="N49" s="57"/>
      <c r="O49" s="89"/>
      <c r="P49" s="85">
        <f t="shared" si="1"/>
        <v>10.5754</v>
      </c>
      <c r="Q49" s="72">
        <f t="shared" si="1"/>
        <v>4.1381999999999994</v>
      </c>
      <c r="R49" s="72">
        <f t="shared" si="3"/>
        <v>10.230549999999999</v>
      </c>
      <c r="S49" s="72">
        <f t="shared" si="3"/>
        <v>10.977725</v>
      </c>
      <c r="T49" s="72">
        <f t="shared" si="2"/>
        <v>10.00065</v>
      </c>
      <c r="U49" s="72"/>
      <c r="V49" s="72"/>
    </row>
    <row r="50" spans="1:22" ht="38.25" x14ac:dyDescent="0.25">
      <c r="A50" s="69" t="s">
        <v>45</v>
      </c>
      <c r="B50" s="69"/>
      <c r="C50" s="69" t="s">
        <v>203</v>
      </c>
      <c r="D50" s="70" t="s">
        <v>204</v>
      </c>
      <c r="E50" s="70" t="s">
        <v>140</v>
      </c>
      <c r="F50" s="77" t="s">
        <v>141</v>
      </c>
      <c r="G50" s="71" t="s">
        <v>207</v>
      </c>
      <c r="H50" s="69"/>
      <c r="I50" s="85">
        <v>190</v>
      </c>
      <c r="J50" s="57">
        <v>70</v>
      </c>
      <c r="K50" s="63">
        <v>184</v>
      </c>
      <c r="L50" s="63">
        <v>197</v>
      </c>
      <c r="M50" s="63">
        <v>182</v>
      </c>
      <c r="N50" s="57"/>
      <c r="O50" s="89"/>
      <c r="P50" s="85">
        <f t="shared" si="1"/>
        <v>10.920249999999998</v>
      </c>
      <c r="Q50" s="72">
        <f t="shared" si="1"/>
        <v>4.0232499999999991</v>
      </c>
      <c r="R50" s="72">
        <f t="shared" si="3"/>
        <v>10.5754</v>
      </c>
      <c r="S50" s="72">
        <f t="shared" si="3"/>
        <v>11.322574999999999</v>
      </c>
      <c r="T50" s="72">
        <f t="shared" si="2"/>
        <v>10.460449999999996</v>
      </c>
      <c r="U50" s="72"/>
      <c r="V50" s="72"/>
    </row>
    <row r="51" spans="1:22" ht="38.25" x14ac:dyDescent="0.25">
      <c r="A51" s="69" t="s">
        <v>45</v>
      </c>
      <c r="B51" s="69"/>
      <c r="C51" s="69" t="s">
        <v>203</v>
      </c>
      <c r="D51" s="70" t="s">
        <v>204</v>
      </c>
      <c r="E51" s="70" t="s">
        <v>140</v>
      </c>
      <c r="F51" s="77" t="s">
        <v>141</v>
      </c>
      <c r="G51" s="71" t="s">
        <v>208</v>
      </c>
      <c r="H51" s="69"/>
      <c r="I51" s="85">
        <v>182</v>
      </c>
      <c r="J51" s="57">
        <v>70</v>
      </c>
      <c r="K51" s="63">
        <v>176</v>
      </c>
      <c r="L51" s="63">
        <v>188</v>
      </c>
      <c r="M51" s="63">
        <v>173</v>
      </c>
      <c r="N51" s="57"/>
      <c r="O51" s="89"/>
      <c r="P51" s="85">
        <f t="shared" si="1"/>
        <v>10.460449999999996</v>
      </c>
      <c r="Q51" s="72">
        <f t="shared" si="1"/>
        <v>4.0232499999999991</v>
      </c>
      <c r="R51" s="72">
        <f t="shared" si="3"/>
        <v>10.115599999999999</v>
      </c>
      <c r="S51" s="72">
        <f t="shared" si="3"/>
        <v>10.805299999999999</v>
      </c>
      <c r="T51" s="72">
        <f t="shared" si="2"/>
        <v>9.9431749999999983</v>
      </c>
      <c r="U51" s="72"/>
      <c r="V51" s="72"/>
    </row>
    <row r="52" spans="1:22" ht="38.25" x14ac:dyDescent="0.25">
      <c r="A52" s="69" t="s">
        <v>45</v>
      </c>
      <c r="B52" s="69"/>
      <c r="C52" s="69" t="s">
        <v>203</v>
      </c>
      <c r="D52" s="70" t="s">
        <v>204</v>
      </c>
      <c r="E52" s="70" t="s">
        <v>140</v>
      </c>
      <c r="F52" s="77" t="s">
        <v>141</v>
      </c>
      <c r="G52" s="71" t="s">
        <v>209</v>
      </c>
      <c r="H52" s="69"/>
      <c r="I52" s="85">
        <v>180</v>
      </c>
      <c r="J52" s="57">
        <v>70</v>
      </c>
      <c r="K52" s="63">
        <v>173</v>
      </c>
      <c r="L52" s="63">
        <v>187</v>
      </c>
      <c r="M52" s="63">
        <v>170</v>
      </c>
      <c r="N52" s="57"/>
      <c r="O52" s="89"/>
      <c r="P52" s="85">
        <f t="shared" si="1"/>
        <v>10.345499999999998</v>
      </c>
      <c r="Q52" s="72">
        <f t="shared" si="1"/>
        <v>4.0232499999999991</v>
      </c>
      <c r="R52" s="72">
        <f t="shared" si="3"/>
        <v>9.9431749999999983</v>
      </c>
      <c r="S52" s="72">
        <f t="shared" si="3"/>
        <v>10.747824999999999</v>
      </c>
      <c r="T52" s="72">
        <f t="shared" si="2"/>
        <v>9.7707499999999978</v>
      </c>
      <c r="U52" s="72"/>
      <c r="V52" s="72"/>
    </row>
    <row r="53" spans="1:22" ht="38.25" x14ac:dyDescent="0.25">
      <c r="A53" s="69" t="s">
        <v>45</v>
      </c>
      <c r="B53" s="69"/>
      <c r="C53" s="69" t="s">
        <v>203</v>
      </c>
      <c r="D53" s="70" t="s">
        <v>204</v>
      </c>
      <c r="E53" s="70" t="s">
        <v>140</v>
      </c>
      <c r="F53" s="77" t="s">
        <v>141</v>
      </c>
      <c r="G53" s="71" t="s">
        <v>210</v>
      </c>
      <c r="H53" s="69"/>
      <c r="I53" s="85">
        <v>176</v>
      </c>
      <c r="J53" s="57">
        <v>60</v>
      </c>
      <c r="K53" s="63">
        <v>166</v>
      </c>
      <c r="L53" s="63">
        <v>185</v>
      </c>
      <c r="M53" s="63">
        <v>172</v>
      </c>
      <c r="N53" s="57"/>
      <c r="O53" s="89"/>
      <c r="P53" s="85">
        <f t="shared" si="1"/>
        <v>10.115599999999999</v>
      </c>
      <c r="Q53" s="72">
        <f t="shared" si="1"/>
        <v>3.4484999999999997</v>
      </c>
      <c r="R53" s="72">
        <f t="shared" si="3"/>
        <v>9.5408499999999989</v>
      </c>
      <c r="S53" s="72">
        <f t="shared" si="3"/>
        <v>10.632874999999999</v>
      </c>
      <c r="T53" s="72">
        <f t="shared" si="2"/>
        <v>9.8856999999999982</v>
      </c>
      <c r="U53" s="72"/>
      <c r="V53" s="72"/>
    </row>
    <row r="54" spans="1:22" ht="38.25" x14ac:dyDescent="0.25">
      <c r="A54" s="69" t="s">
        <v>283</v>
      </c>
      <c r="B54" s="69" t="s">
        <v>211</v>
      </c>
      <c r="C54" s="69">
        <v>2005</v>
      </c>
      <c r="D54" s="70" t="s">
        <v>268</v>
      </c>
      <c r="E54" s="70" t="s">
        <v>140</v>
      </c>
      <c r="F54" s="77" t="s">
        <v>141</v>
      </c>
      <c r="G54" s="71" t="s">
        <v>212</v>
      </c>
      <c r="H54" s="69"/>
      <c r="I54" s="85">
        <v>221</v>
      </c>
      <c r="J54" s="57">
        <v>86</v>
      </c>
      <c r="K54" s="57"/>
      <c r="L54" s="57"/>
      <c r="M54" s="57"/>
      <c r="N54" s="57"/>
      <c r="O54" s="89"/>
      <c r="P54" s="85">
        <f t="shared" si="1"/>
        <v>12.701974999999999</v>
      </c>
      <c r="Q54" s="72">
        <f t="shared" si="1"/>
        <v>4.9428499999999991</v>
      </c>
      <c r="R54" s="72"/>
      <c r="S54" s="72"/>
      <c r="T54" s="72"/>
      <c r="U54" s="72"/>
      <c r="V54" s="72"/>
    </row>
    <row r="55" spans="1:22" ht="76.5" x14ac:dyDescent="0.25">
      <c r="A55" s="69" t="s">
        <v>277</v>
      </c>
      <c r="B55" s="69" t="s">
        <v>213</v>
      </c>
      <c r="C55" s="69">
        <v>2009</v>
      </c>
      <c r="D55" s="70" t="s">
        <v>214</v>
      </c>
      <c r="E55" s="70" t="s">
        <v>140</v>
      </c>
      <c r="F55" s="77" t="s">
        <v>141</v>
      </c>
      <c r="G55" s="71" t="s">
        <v>215</v>
      </c>
      <c r="H55" s="69"/>
      <c r="I55" s="85">
        <v>196</v>
      </c>
      <c r="J55" s="57">
        <v>82</v>
      </c>
      <c r="K55" s="57"/>
      <c r="L55" s="57"/>
      <c r="M55" s="57">
        <v>196</v>
      </c>
      <c r="N55" s="57">
        <v>140</v>
      </c>
      <c r="O55" s="89">
        <v>250</v>
      </c>
      <c r="P55" s="85">
        <f>IF(I55&gt;0.1,((I55*22.99)/0.4)/1000, "-")</f>
        <v>11.265099999999999</v>
      </c>
      <c r="Q55" s="72">
        <f t="shared" si="1"/>
        <v>4.7129499999999993</v>
      </c>
      <c r="R55" s="72"/>
      <c r="S55" s="72"/>
      <c r="T55" s="72">
        <f t="shared" si="2"/>
        <v>11.265099999999999</v>
      </c>
      <c r="U55" s="72">
        <f t="shared" si="2"/>
        <v>8.0464999999999982</v>
      </c>
      <c r="V55" s="72">
        <f t="shared" si="2"/>
        <v>14.36875</v>
      </c>
    </row>
    <row r="56" spans="1:22" ht="25.5" x14ac:dyDescent="0.25">
      <c r="A56" s="69" t="s">
        <v>284</v>
      </c>
      <c r="B56" s="69" t="s">
        <v>216</v>
      </c>
      <c r="C56" s="69">
        <v>2005</v>
      </c>
      <c r="D56" s="70" t="s">
        <v>217</v>
      </c>
      <c r="E56" s="70" t="s">
        <v>140</v>
      </c>
      <c r="F56" s="77" t="s">
        <v>141</v>
      </c>
      <c r="G56" s="71" t="s">
        <v>218</v>
      </c>
      <c r="H56" s="69"/>
      <c r="I56" s="85">
        <v>198</v>
      </c>
      <c r="J56" s="57">
        <v>69</v>
      </c>
      <c r="K56" s="57"/>
      <c r="L56" s="57"/>
      <c r="M56" s="57"/>
      <c r="N56" s="57"/>
      <c r="O56" s="89"/>
      <c r="P56" s="85">
        <f t="shared" si="1"/>
        <v>11.380049999999997</v>
      </c>
      <c r="Q56" s="72">
        <f t="shared" si="1"/>
        <v>3.9657749999999998</v>
      </c>
      <c r="R56" s="72"/>
      <c r="S56" s="72"/>
      <c r="T56" s="72"/>
      <c r="U56" s="72"/>
      <c r="V56" s="72"/>
    </row>
    <row r="57" spans="1:22" ht="51" x14ac:dyDescent="0.25">
      <c r="A57" s="69" t="s">
        <v>219</v>
      </c>
      <c r="B57" s="69" t="s">
        <v>220</v>
      </c>
      <c r="C57" s="69" t="s">
        <v>221</v>
      </c>
      <c r="D57" s="70" t="s">
        <v>222</v>
      </c>
      <c r="E57" s="70" t="s">
        <v>140</v>
      </c>
      <c r="F57" s="77" t="s">
        <v>141</v>
      </c>
      <c r="G57" s="71" t="s">
        <v>223</v>
      </c>
      <c r="H57" s="69"/>
      <c r="I57" s="85">
        <v>185</v>
      </c>
      <c r="J57" s="57"/>
      <c r="K57" s="57"/>
      <c r="L57" s="57"/>
      <c r="M57" s="57"/>
      <c r="N57" s="57"/>
      <c r="O57" s="89"/>
      <c r="P57" s="85">
        <f t="shared" si="1"/>
        <v>10.632874999999999</v>
      </c>
      <c r="Q57" s="72"/>
      <c r="R57" s="72"/>
      <c r="S57" s="72"/>
      <c r="T57" s="72"/>
      <c r="U57" s="72"/>
      <c r="V57" s="72"/>
    </row>
    <row r="58" spans="1:22" ht="51" x14ac:dyDescent="0.25">
      <c r="A58" s="69" t="s">
        <v>219</v>
      </c>
      <c r="B58" s="69" t="s">
        <v>220</v>
      </c>
      <c r="C58" s="69" t="s">
        <v>221</v>
      </c>
      <c r="D58" s="70" t="s">
        <v>222</v>
      </c>
      <c r="E58" s="70" t="s">
        <v>140</v>
      </c>
      <c r="F58" s="77" t="s">
        <v>141</v>
      </c>
      <c r="G58" s="71" t="s">
        <v>224</v>
      </c>
      <c r="H58" s="69"/>
      <c r="I58" s="92">
        <v>171</v>
      </c>
      <c r="J58" s="57"/>
      <c r="K58" s="57" t="s">
        <v>194</v>
      </c>
      <c r="L58" s="57" t="s">
        <v>194</v>
      </c>
      <c r="M58" s="57"/>
      <c r="N58" s="57"/>
      <c r="O58" s="89"/>
      <c r="P58" s="85">
        <f t="shared" si="1"/>
        <v>9.828224999999998</v>
      </c>
      <c r="Q58" s="72"/>
      <c r="R58" s="72"/>
      <c r="S58" s="72"/>
      <c r="T58" s="72"/>
      <c r="U58" s="72"/>
      <c r="V58" s="72"/>
    </row>
    <row r="59" spans="1:22" ht="51" x14ac:dyDescent="0.25">
      <c r="A59" s="69" t="s">
        <v>219</v>
      </c>
      <c r="B59" s="69" t="s">
        <v>220</v>
      </c>
      <c r="C59" s="69" t="s">
        <v>221</v>
      </c>
      <c r="D59" s="70" t="s">
        <v>222</v>
      </c>
      <c r="E59" s="70" t="s">
        <v>140</v>
      </c>
      <c r="F59" s="77" t="s">
        <v>141</v>
      </c>
      <c r="G59" s="71" t="s">
        <v>225</v>
      </c>
      <c r="H59" s="69"/>
      <c r="I59" s="92">
        <v>190</v>
      </c>
      <c r="J59" s="57"/>
      <c r="K59" s="57" t="s">
        <v>194</v>
      </c>
      <c r="L59" s="57" t="s">
        <v>194</v>
      </c>
      <c r="M59" s="57"/>
      <c r="N59" s="57"/>
      <c r="O59" s="89"/>
      <c r="P59" s="85">
        <f t="shared" si="1"/>
        <v>10.920249999999998</v>
      </c>
      <c r="Q59" s="72"/>
      <c r="R59" s="72"/>
      <c r="S59" s="72"/>
      <c r="T59" s="72"/>
      <c r="U59" s="72"/>
      <c r="V59" s="72"/>
    </row>
    <row r="60" spans="1:22" ht="51" x14ac:dyDescent="0.25">
      <c r="A60" s="69" t="s">
        <v>219</v>
      </c>
      <c r="B60" s="69" t="s">
        <v>220</v>
      </c>
      <c r="C60" s="69" t="s">
        <v>221</v>
      </c>
      <c r="D60" s="70" t="s">
        <v>222</v>
      </c>
      <c r="E60" s="70" t="s">
        <v>140</v>
      </c>
      <c r="F60" s="77" t="s">
        <v>141</v>
      </c>
      <c r="G60" s="71" t="s">
        <v>226</v>
      </c>
      <c r="H60" s="69"/>
      <c r="I60" s="92">
        <v>194</v>
      </c>
      <c r="J60" s="57"/>
      <c r="K60" s="57" t="s">
        <v>194</v>
      </c>
      <c r="L60" s="57" t="s">
        <v>194</v>
      </c>
      <c r="M60" s="57"/>
      <c r="N60" s="57"/>
      <c r="O60" s="89"/>
      <c r="P60" s="85">
        <f t="shared" si="1"/>
        <v>11.150149999999998</v>
      </c>
      <c r="Q60" s="72"/>
      <c r="R60" s="72"/>
      <c r="S60" s="72"/>
      <c r="T60" s="72"/>
      <c r="U60" s="72"/>
      <c r="V60" s="72"/>
    </row>
    <row r="61" spans="1:22" ht="51" x14ac:dyDescent="0.25">
      <c r="A61" s="69" t="s">
        <v>219</v>
      </c>
      <c r="B61" s="69" t="s">
        <v>220</v>
      </c>
      <c r="C61" s="69" t="s">
        <v>221</v>
      </c>
      <c r="D61" s="70" t="s">
        <v>222</v>
      </c>
      <c r="E61" s="70" t="s">
        <v>140</v>
      </c>
      <c r="F61" s="77" t="s">
        <v>141</v>
      </c>
      <c r="G61" s="71" t="s">
        <v>227</v>
      </c>
      <c r="H61" s="69"/>
      <c r="I61" s="85">
        <v>180</v>
      </c>
      <c r="J61" s="57"/>
      <c r="K61" s="57" t="s">
        <v>194</v>
      </c>
      <c r="L61" s="57" t="s">
        <v>194</v>
      </c>
      <c r="M61" s="57"/>
      <c r="N61" s="57"/>
      <c r="O61" s="89"/>
      <c r="P61" s="85">
        <f t="shared" si="1"/>
        <v>10.345499999999998</v>
      </c>
      <c r="Q61" s="72"/>
      <c r="R61" s="72"/>
      <c r="S61" s="72"/>
      <c r="T61" s="72"/>
      <c r="U61" s="72"/>
      <c r="V61" s="72"/>
    </row>
    <row r="62" spans="1:22" ht="63.75" x14ac:dyDescent="0.25">
      <c r="A62" s="69" t="s">
        <v>285</v>
      </c>
      <c r="B62" s="69" t="s">
        <v>228</v>
      </c>
      <c r="C62" s="69">
        <v>2010</v>
      </c>
      <c r="D62" s="70" t="s">
        <v>286</v>
      </c>
      <c r="E62" s="70" t="s">
        <v>140</v>
      </c>
      <c r="F62" s="77" t="s">
        <v>141</v>
      </c>
      <c r="G62" s="71" t="s">
        <v>229</v>
      </c>
      <c r="H62" s="69"/>
      <c r="I62" s="85">
        <v>174</v>
      </c>
      <c r="J62" s="57">
        <v>63</v>
      </c>
      <c r="K62" s="57"/>
      <c r="L62" s="57"/>
      <c r="M62" s="57">
        <v>163</v>
      </c>
      <c r="N62" s="57">
        <v>126</v>
      </c>
      <c r="O62" s="89">
        <v>212</v>
      </c>
      <c r="P62" s="85">
        <f t="shared" si="1"/>
        <v>10.00065</v>
      </c>
      <c r="Q62" s="72">
        <f t="shared" si="1"/>
        <v>3.6209249999999997</v>
      </c>
      <c r="R62" s="72"/>
      <c r="S62" s="72"/>
      <c r="T62" s="72">
        <f t="shared" si="2"/>
        <v>9.3684249999999984</v>
      </c>
      <c r="U62" s="72">
        <f t="shared" si="2"/>
        <v>7.2418499999999995</v>
      </c>
      <c r="V62" s="72">
        <f t="shared" si="2"/>
        <v>12.184699999999999</v>
      </c>
    </row>
    <row r="63" spans="1:22" ht="63.75" x14ac:dyDescent="0.25">
      <c r="A63" s="69" t="s">
        <v>287</v>
      </c>
      <c r="B63" s="69" t="s">
        <v>230</v>
      </c>
      <c r="C63" s="69">
        <v>2011</v>
      </c>
      <c r="D63" s="70" t="s">
        <v>231</v>
      </c>
      <c r="E63" s="70" t="s">
        <v>140</v>
      </c>
      <c r="F63" s="77" t="s">
        <v>141</v>
      </c>
      <c r="G63" s="71" t="s">
        <v>232</v>
      </c>
      <c r="H63" s="69"/>
      <c r="I63" s="92">
        <v>162</v>
      </c>
      <c r="J63" s="57">
        <v>69</v>
      </c>
      <c r="K63" s="57" t="s">
        <v>194</v>
      </c>
      <c r="L63" s="57" t="s">
        <v>194</v>
      </c>
      <c r="M63" s="63">
        <v>159</v>
      </c>
      <c r="N63" s="63">
        <v>72</v>
      </c>
      <c r="O63" s="93">
        <v>296</v>
      </c>
      <c r="P63" s="85">
        <f t="shared" si="1"/>
        <v>9.3109499999999983</v>
      </c>
      <c r="Q63" s="72">
        <f t="shared" si="1"/>
        <v>3.9657749999999998</v>
      </c>
      <c r="R63" s="72"/>
      <c r="S63" s="72"/>
      <c r="T63" s="72">
        <f t="shared" si="2"/>
        <v>9.1385249999999996</v>
      </c>
      <c r="U63" s="72">
        <f t="shared" si="2"/>
        <v>4.1381999999999994</v>
      </c>
      <c r="V63" s="72">
        <f t="shared" si="2"/>
        <v>17.012599999999999</v>
      </c>
    </row>
    <row r="64" spans="1:22" ht="25.5" x14ac:dyDescent="0.25">
      <c r="A64" s="69" t="s">
        <v>287</v>
      </c>
      <c r="B64" s="69" t="s">
        <v>230</v>
      </c>
      <c r="C64" s="69">
        <v>2011</v>
      </c>
      <c r="D64" s="70" t="s">
        <v>233</v>
      </c>
      <c r="E64" s="70" t="s">
        <v>140</v>
      </c>
      <c r="F64" s="77" t="s">
        <v>141</v>
      </c>
      <c r="G64" s="71" t="s">
        <v>234</v>
      </c>
      <c r="H64" s="69"/>
      <c r="I64" s="92">
        <v>171</v>
      </c>
      <c r="J64" s="57">
        <v>66</v>
      </c>
      <c r="K64" s="57" t="s">
        <v>194</v>
      </c>
      <c r="L64" s="57" t="s">
        <v>194</v>
      </c>
      <c r="M64" s="63">
        <v>165</v>
      </c>
      <c r="N64" s="63">
        <v>73</v>
      </c>
      <c r="O64" s="93">
        <v>321</v>
      </c>
      <c r="P64" s="85">
        <f t="shared" si="1"/>
        <v>9.828224999999998</v>
      </c>
      <c r="Q64" s="72">
        <f t="shared" si="1"/>
        <v>3.7933499999999993</v>
      </c>
      <c r="R64" s="72"/>
      <c r="S64" s="72"/>
      <c r="T64" s="72">
        <f t="shared" si="2"/>
        <v>9.4833750000000006</v>
      </c>
      <c r="U64" s="72">
        <f t="shared" si="2"/>
        <v>4.1956749999999996</v>
      </c>
      <c r="V64" s="72">
        <f t="shared" si="2"/>
        <v>18.449474999999996</v>
      </c>
    </row>
    <row r="65" spans="1:22" ht="25.5" x14ac:dyDescent="0.25">
      <c r="A65" s="64" t="s">
        <v>287</v>
      </c>
      <c r="B65" s="64" t="s">
        <v>230</v>
      </c>
      <c r="C65" s="64">
        <v>2011</v>
      </c>
      <c r="D65" s="65" t="s">
        <v>233</v>
      </c>
      <c r="E65" s="65" t="s">
        <v>140</v>
      </c>
      <c r="F65" s="80" t="s">
        <v>141</v>
      </c>
      <c r="G65" s="66" t="s">
        <v>235</v>
      </c>
      <c r="H65" s="64"/>
      <c r="I65" s="95">
        <v>141</v>
      </c>
      <c r="J65" s="68">
        <v>82</v>
      </c>
      <c r="K65" s="68" t="s">
        <v>194</v>
      </c>
      <c r="L65" s="68" t="s">
        <v>194</v>
      </c>
      <c r="M65" s="73">
        <v>133</v>
      </c>
      <c r="N65" s="73">
        <v>54</v>
      </c>
      <c r="O65" s="96">
        <v>308</v>
      </c>
      <c r="P65" s="86">
        <f t="shared" si="1"/>
        <v>8.1039749999999984</v>
      </c>
      <c r="Q65" s="68">
        <f t="shared" si="1"/>
        <v>4.7129499999999993</v>
      </c>
      <c r="R65" s="68"/>
      <c r="S65" s="68"/>
      <c r="T65" s="68">
        <f t="shared" si="2"/>
        <v>7.6441749999999979</v>
      </c>
      <c r="U65" s="68">
        <f t="shared" si="2"/>
        <v>3.1036499999999991</v>
      </c>
      <c r="V65" s="68">
        <f t="shared" si="2"/>
        <v>17.702299999999994</v>
      </c>
    </row>
    <row r="66" spans="1:22" ht="51" x14ac:dyDescent="0.2">
      <c r="A66" s="83" t="s">
        <v>50</v>
      </c>
      <c r="B66" s="74" t="s">
        <v>120</v>
      </c>
      <c r="C66" s="74" t="s">
        <v>121</v>
      </c>
      <c r="D66" s="82" t="s">
        <v>236</v>
      </c>
      <c r="E66" s="70" t="s">
        <v>140</v>
      </c>
      <c r="F66" s="75" t="s">
        <v>237</v>
      </c>
      <c r="G66" s="74" t="s">
        <v>142</v>
      </c>
      <c r="H66" s="74"/>
      <c r="I66" s="94">
        <v>157</v>
      </c>
      <c r="J66" s="57"/>
      <c r="K66" s="63">
        <v>117</v>
      </c>
      <c r="L66" s="63">
        <v>200</v>
      </c>
      <c r="M66" s="54"/>
      <c r="N66" s="57"/>
      <c r="O66" s="89"/>
      <c r="P66" s="85">
        <f t="shared" si="1"/>
        <v>9.0235749999999992</v>
      </c>
      <c r="Q66" s="72"/>
      <c r="R66" s="72">
        <f t="shared" ref="R66:V103" si="4">IF(K66&gt;0.1,((K66*22.99)/0.4)/1000, "-")</f>
        <v>6.7245749999999997</v>
      </c>
      <c r="S66" s="72">
        <f t="shared" si="4"/>
        <v>11.494999999999999</v>
      </c>
      <c r="T66" s="72"/>
      <c r="U66" s="72"/>
      <c r="V66" s="72"/>
    </row>
    <row r="67" spans="1:22" ht="51" x14ac:dyDescent="0.2">
      <c r="A67" s="83" t="s">
        <v>50</v>
      </c>
      <c r="B67" s="74" t="s">
        <v>120</v>
      </c>
      <c r="C67" s="74" t="s">
        <v>121</v>
      </c>
      <c r="D67" s="82" t="s">
        <v>236</v>
      </c>
      <c r="E67" s="70" t="s">
        <v>140</v>
      </c>
      <c r="F67" s="75" t="s">
        <v>237</v>
      </c>
      <c r="G67" s="74" t="s">
        <v>143</v>
      </c>
      <c r="H67" s="74"/>
      <c r="I67" s="94">
        <v>161</v>
      </c>
      <c r="J67" s="57"/>
      <c r="K67" s="63">
        <v>143</v>
      </c>
      <c r="L67" s="63">
        <v>178</v>
      </c>
      <c r="M67" s="54"/>
      <c r="N67" s="57"/>
      <c r="O67" s="89"/>
      <c r="P67" s="85">
        <f t="shared" si="1"/>
        <v>9.2534749999999981</v>
      </c>
      <c r="Q67" s="72"/>
      <c r="R67" s="72">
        <f t="shared" si="4"/>
        <v>8.2189249999999987</v>
      </c>
      <c r="S67" s="72">
        <f t="shared" si="4"/>
        <v>10.230549999999999</v>
      </c>
      <c r="T67" s="72"/>
      <c r="U67" s="72"/>
      <c r="V67" s="72"/>
    </row>
    <row r="68" spans="1:22" ht="51" x14ac:dyDescent="0.2">
      <c r="A68" s="83" t="s">
        <v>50</v>
      </c>
      <c r="B68" s="74" t="s">
        <v>120</v>
      </c>
      <c r="C68" s="74" t="s">
        <v>121</v>
      </c>
      <c r="D68" s="82" t="s">
        <v>236</v>
      </c>
      <c r="E68" s="70" t="s">
        <v>140</v>
      </c>
      <c r="F68" s="75" t="s">
        <v>237</v>
      </c>
      <c r="G68" s="74" t="s">
        <v>144</v>
      </c>
      <c r="H68" s="74"/>
      <c r="I68" s="94">
        <v>130</v>
      </c>
      <c r="J68" s="57"/>
      <c r="K68" s="63">
        <v>104</v>
      </c>
      <c r="L68" s="63">
        <v>157</v>
      </c>
      <c r="M68" s="54"/>
      <c r="N68" s="57"/>
      <c r="O68" s="89"/>
      <c r="P68" s="85">
        <f t="shared" si="1"/>
        <v>7.4717499999999992</v>
      </c>
      <c r="Q68" s="72"/>
      <c r="R68" s="72">
        <f t="shared" si="4"/>
        <v>5.9773999999999994</v>
      </c>
      <c r="S68" s="72">
        <f t="shared" si="4"/>
        <v>9.0235749999999992</v>
      </c>
      <c r="T68" s="72"/>
      <c r="U68" s="72"/>
      <c r="V68" s="72"/>
    </row>
    <row r="69" spans="1:22" ht="51" x14ac:dyDescent="0.2">
      <c r="A69" s="83" t="s">
        <v>50</v>
      </c>
      <c r="B69" s="74" t="s">
        <v>120</v>
      </c>
      <c r="C69" s="74" t="s">
        <v>121</v>
      </c>
      <c r="D69" s="82" t="s">
        <v>236</v>
      </c>
      <c r="E69" s="70" t="s">
        <v>140</v>
      </c>
      <c r="F69" s="75" t="s">
        <v>237</v>
      </c>
      <c r="G69" s="74" t="s">
        <v>145</v>
      </c>
      <c r="H69" s="74"/>
      <c r="I69" s="94">
        <v>152</v>
      </c>
      <c r="J69" s="57"/>
      <c r="K69" s="63">
        <v>126</v>
      </c>
      <c r="L69" s="63">
        <v>174</v>
      </c>
      <c r="M69" s="54"/>
      <c r="N69" s="57"/>
      <c r="O69" s="89"/>
      <c r="P69" s="85">
        <f t="shared" si="1"/>
        <v>8.7361999999999984</v>
      </c>
      <c r="Q69" s="72"/>
      <c r="R69" s="72">
        <f t="shared" si="4"/>
        <v>7.2418499999999995</v>
      </c>
      <c r="S69" s="72">
        <f t="shared" si="4"/>
        <v>10.00065</v>
      </c>
      <c r="T69" s="72"/>
      <c r="U69" s="72"/>
      <c r="V69" s="72"/>
    </row>
    <row r="70" spans="1:22" ht="51" x14ac:dyDescent="0.2">
      <c r="A70" s="83" t="s">
        <v>146</v>
      </c>
      <c r="B70" s="74" t="s">
        <v>147</v>
      </c>
      <c r="C70" s="74">
        <v>2015</v>
      </c>
      <c r="D70" s="82" t="s">
        <v>238</v>
      </c>
      <c r="E70" s="70" t="s">
        <v>140</v>
      </c>
      <c r="F70" s="75" t="s">
        <v>237</v>
      </c>
      <c r="G70" s="74" t="s">
        <v>239</v>
      </c>
      <c r="H70" s="74">
        <v>56</v>
      </c>
      <c r="I70" s="97">
        <v>137</v>
      </c>
      <c r="J70" s="54">
        <v>56</v>
      </c>
      <c r="K70" s="57"/>
      <c r="L70" s="54"/>
      <c r="M70" s="54">
        <v>122</v>
      </c>
      <c r="N70" s="57"/>
      <c r="O70" s="89"/>
      <c r="P70" s="85">
        <f t="shared" si="1"/>
        <v>7.8740749999999986</v>
      </c>
      <c r="Q70" s="72">
        <f t="shared" si="1"/>
        <v>3.2185999999999995</v>
      </c>
      <c r="R70" s="72"/>
      <c r="S70" s="72"/>
      <c r="T70" s="72">
        <f t="shared" si="2"/>
        <v>7.0119499999999988</v>
      </c>
      <c r="U70" s="72"/>
      <c r="V70" s="72"/>
    </row>
    <row r="71" spans="1:22" ht="63.75" x14ac:dyDescent="0.2">
      <c r="A71" s="83" t="s">
        <v>49</v>
      </c>
      <c r="B71" s="74" t="s">
        <v>150</v>
      </c>
      <c r="C71" s="74" t="s">
        <v>151</v>
      </c>
      <c r="D71" s="82" t="s">
        <v>240</v>
      </c>
      <c r="E71" s="70" t="s">
        <v>140</v>
      </c>
      <c r="F71" s="75" t="s">
        <v>237</v>
      </c>
      <c r="G71" s="74" t="s">
        <v>241</v>
      </c>
      <c r="H71" s="74"/>
      <c r="I71" s="85">
        <v>173</v>
      </c>
      <c r="J71" s="57"/>
      <c r="K71" s="54">
        <v>161</v>
      </c>
      <c r="L71" s="54">
        <v>185</v>
      </c>
      <c r="M71" s="54"/>
      <c r="N71" s="57"/>
      <c r="O71" s="89"/>
      <c r="P71" s="85">
        <f t="shared" si="1"/>
        <v>9.9431749999999983</v>
      </c>
      <c r="Q71" s="72"/>
      <c r="R71" s="72">
        <f t="shared" si="4"/>
        <v>9.2534749999999981</v>
      </c>
      <c r="S71" s="72">
        <f t="shared" si="4"/>
        <v>10.632874999999999</v>
      </c>
      <c r="T71" s="72"/>
      <c r="U71" s="72"/>
      <c r="V71" s="72"/>
    </row>
    <row r="72" spans="1:22" ht="63.75" x14ac:dyDescent="0.2">
      <c r="A72" s="83" t="s">
        <v>52</v>
      </c>
      <c r="B72" s="74" t="s">
        <v>150</v>
      </c>
      <c r="C72" s="74" t="s">
        <v>151</v>
      </c>
      <c r="D72" s="82" t="s">
        <v>240</v>
      </c>
      <c r="E72" s="70" t="s">
        <v>140</v>
      </c>
      <c r="F72" s="75" t="s">
        <v>237</v>
      </c>
      <c r="G72" s="74" t="s">
        <v>241</v>
      </c>
      <c r="H72" s="74"/>
      <c r="I72" s="85">
        <v>192</v>
      </c>
      <c r="J72" s="57"/>
      <c r="K72" s="63">
        <v>179</v>
      </c>
      <c r="L72" s="63">
        <v>206</v>
      </c>
      <c r="M72" s="54"/>
      <c r="N72" s="57"/>
      <c r="O72" s="89"/>
      <c r="P72" s="85">
        <f t="shared" si="1"/>
        <v>11.0352</v>
      </c>
      <c r="Q72" s="72"/>
      <c r="R72" s="72">
        <f t="shared" si="4"/>
        <v>10.288024999999999</v>
      </c>
      <c r="S72" s="72">
        <f t="shared" si="4"/>
        <v>11.839849999999998</v>
      </c>
      <c r="T72" s="72"/>
      <c r="U72" s="72"/>
      <c r="V72" s="72"/>
    </row>
    <row r="73" spans="1:22" ht="63.75" x14ac:dyDescent="0.2">
      <c r="A73" s="83" t="s">
        <v>155</v>
      </c>
      <c r="B73" s="74" t="s">
        <v>150</v>
      </c>
      <c r="C73" s="74" t="s">
        <v>151</v>
      </c>
      <c r="D73" s="82" t="s">
        <v>240</v>
      </c>
      <c r="E73" s="70" t="s">
        <v>140</v>
      </c>
      <c r="F73" s="75" t="s">
        <v>237</v>
      </c>
      <c r="G73" s="74" t="s">
        <v>241</v>
      </c>
      <c r="H73" s="74"/>
      <c r="I73" s="85">
        <v>151</v>
      </c>
      <c r="J73" s="57"/>
      <c r="K73" s="63">
        <v>141</v>
      </c>
      <c r="L73" s="63">
        <v>161</v>
      </c>
      <c r="M73" s="54"/>
      <c r="N73" s="57"/>
      <c r="O73" s="89"/>
      <c r="P73" s="85">
        <f t="shared" ref="P73:Q113" si="5">IF(I73&gt;0.1,((I73*22.99)/0.4)/1000, "-")</f>
        <v>8.6787249999999982</v>
      </c>
      <c r="Q73" s="72"/>
      <c r="R73" s="72">
        <f t="shared" si="4"/>
        <v>8.1039749999999984</v>
      </c>
      <c r="S73" s="72">
        <f t="shared" si="4"/>
        <v>9.2534749999999981</v>
      </c>
      <c r="T73" s="72"/>
      <c r="U73" s="72"/>
      <c r="V73" s="72"/>
    </row>
    <row r="74" spans="1:22" x14ac:dyDescent="0.2">
      <c r="A74" s="83" t="s">
        <v>242</v>
      </c>
      <c r="B74" s="74" t="s">
        <v>156</v>
      </c>
      <c r="C74" s="74">
        <v>2009</v>
      </c>
      <c r="D74" s="82" t="s">
        <v>243</v>
      </c>
      <c r="E74" s="70" t="s">
        <v>140</v>
      </c>
      <c r="F74" s="75" t="s">
        <v>237</v>
      </c>
      <c r="G74" s="74" t="s">
        <v>158</v>
      </c>
      <c r="H74" s="74"/>
      <c r="I74" s="85">
        <v>177</v>
      </c>
      <c r="J74" s="54">
        <v>73</v>
      </c>
      <c r="K74" s="54"/>
      <c r="L74" s="54"/>
      <c r="M74" s="54"/>
      <c r="N74" s="57"/>
      <c r="O74" s="89"/>
      <c r="P74" s="85">
        <f t="shared" si="5"/>
        <v>10.173074999999999</v>
      </c>
      <c r="Q74" s="72">
        <f t="shared" si="5"/>
        <v>4.1956749999999996</v>
      </c>
      <c r="R74" s="72"/>
      <c r="S74" s="72"/>
      <c r="T74" s="72"/>
      <c r="U74" s="72"/>
      <c r="V74" s="72"/>
    </row>
    <row r="75" spans="1:22" ht="38.25" x14ac:dyDescent="0.2">
      <c r="A75" s="83" t="s">
        <v>159</v>
      </c>
      <c r="B75" s="74" t="s">
        <v>160</v>
      </c>
      <c r="C75" s="74">
        <v>2009</v>
      </c>
      <c r="D75" s="82" t="s">
        <v>244</v>
      </c>
      <c r="E75" s="70" t="s">
        <v>140</v>
      </c>
      <c r="F75" s="75" t="s">
        <v>245</v>
      </c>
      <c r="G75" s="74" t="s">
        <v>163</v>
      </c>
      <c r="H75" s="74"/>
      <c r="I75" s="85">
        <v>214</v>
      </c>
      <c r="J75" s="54">
        <v>78</v>
      </c>
      <c r="K75" s="54"/>
      <c r="L75" s="54"/>
      <c r="M75" s="54"/>
      <c r="N75" s="57"/>
      <c r="O75" s="89"/>
      <c r="P75" s="85">
        <f t="shared" si="5"/>
        <v>12.299649999999998</v>
      </c>
      <c r="Q75" s="72">
        <f t="shared" si="5"/>
        <v>4.4830499999999995</v>
      </c>
      <c r="R75" s="72"/>
      <c r="S75" s="72"/>
      <c r="T75" s="72"/>
      <c r="U75" s="72"/>
      <c r="V75" s="72"/>
    </row>
    <row r="76" spans="1:22" ht="38.25" x14ac:dyDescent="0.2">
      <c r="A76" s="83" t="s">
        <v>159</v>
      </c>
      <c r="B76" s="74" t="s">
        <v>160</v>
      </c>
      <c r="C76" s="74">
        <v>2009</v>
      </c>
      <c r="D76" s="82" t="s">
        <v>244</v>
      </c>
      <c r="E76" s="70" t="s">
        <v>140</v>
      </c>
      <c r="F76" s="75" t="s">
        <v>246</v>
      </c>
      <c r="G76" s="74" t="s">
        <v>163</v>
      </c>
      <c r="H76" s="74"/>
      <c r="I76" s="85">
        <v>222</v>
      </c>
      <c r="J76" s="54">
        <v>56</v>
      </c>
      <c r="K76" s="54"/>
      <c r="L76" s="54"/>
      <c r="M76" s="54"/>
      <c r="N76" s="57"/>
      <c r="O76" s="89"/>
      <c r="P76" s="85">
        <f t="shared" si="5"/>
        <v>12.759449999999999</v>
      </c>
      <c r="Q76" s="72">
        <f t="shared" si="5"/>
        <v>3.2185999999999995</v>
      </c>
      <c r="R76" s="72"/>
      <c r="S76" s="72"/>
      <c r="T76" s="72"/>
      <c r="U76" s="72"/>
      <c r="V76" s="72"/>
    </row>
    <row r="77" spans="1:22" ht="38.25" x14ac:dyDescent="0.2">
      <c r="A77" s="83" t="s">
        <v>159</v>
      </c>
      <c r="B77" s="74" t="s">
        <v>160</v>
      </c>
      <c r="C77" s="74">
        <v>2009</v>
      </c>
      <c r="D77" s="82" t="s">
        <v>244</v>
      </c>
      <c r="E77" s="70" t="s">
        <v>140</v>
      </c>
      <c r="F77" s="75" t="s">
        <v>247</v>
      </c>
      <c r="G77" s="74" t="s">
        <v>163</v>
      </c>
      <c r="H77" s="74"/>
      <c r="I77" s="85">
        <v>178</v>
      </c>
      <c r="J77" s="54">
        <v>69</v>
      </c>
      <c r="K77" s="54"/>
      <c r="L77" s="54"/>
      <c r="M77" s="54"/>
      <c r="N77" s="57"/>
      <c r="O77" s="89"/>
      <c r="P77" s="85">
        <f t="shared" si="5"/>
        <v>10.230549999999999</v>
      </c>
      <c r="Q77" s="72">
        <f t="shared" si="5"/>
        <v>3.9657749999999998</v>
      </c>
      <c r="R77" s="72"/>
      <c r="S77" s="72"/>
      <c r="T77" s="72"/>
      <c r="U77" s="72"/>
      <c r="V77" s="72"/>
    </row>
    <row r="78" spans="1:22" ht="38.25" x14ac:dyDescent="0.2">
      <c r="A78" s="83" t="s">
        <v>248</v>
      </c>
      <c r="B78" s="74" t="s">
        <v>166</v>
      </c>
      <c r="C78" s="74">
        <v>2002</v>
      </c>
      <c r="D78" s="82" t="s">
        <v>167</v>
      </c>
      <c r="E78" s="70" t="s">
        <v>140</v>
      </c>
      <c r="F78" s="75" t="s">
        <v>249</v>
      </c>
      <c r="G78" s="74" t="s">
        <v>169</v>
      </c>
      <c r="H78" s="74"/>
      <c r="I78" s="85">
        <v>128</v>
      </c>
      <c r="J78" s="54"/>
      <c r="K78" s="54">
        <v>120</v>
      </c>
      <c r="L78" s="54">
        <v>135</v>
      </c>
      <c r="M78" s="54"/>
      <c r="N78" s="57"/>
      <c r="O78" s="89"/>
      <c r="P78" s="85">
        <f t="shared" si="5"/>
        <v>7.3567999999999989</v>
      </c>
      <c r="Q78" s="72"/>
      <c r="R78" s="72">
        <f t="shared" si="4"/>
        <v>6.8969999999999994</v>
      </c>
      <c r="S78" s="72">
        <f t="shared" si="4"/>
        <v>7.7591249999999992</v>
      </c>
      <c r="T78" s="72"/>
      <c r="U78" s="72"/>
      <c r="V78" s="72"/>
    </row>
    <row r="79" spans="1:22" ht="38.25" x14ac:dyDescent="0.2">
      <c r="A79" s="83" t="s">
        <v>248</v>
      </c>
      <c r="B79" s="74" t="s">
        <v>166</v>
      </c>
      <c r="C79" s="74">
        <v>2002</v>
      </c>
      <c r="D79" s="82" t="s">
        <v>167</v>
      </c>
      <c r="E79" s="70" t="s">
        <v>140</v>
      </c>
      <c r="F79" s="75" t="s">
        <v>250</v>
      </c>
      <c r="G79" s="74" t="s">
        <v>169</v>
      </c>
      <c r="H79" s="74"/>
      <c r="I79" s="85">
        <v>127</v>
      </c>
      <c r="J79" s="54"/>
      <c r="K79" s="54">
        <v>119</v>
      </c>
      <c r="L79" s="54">
        <v>135</v>
      </c>
      <c r="M79" s="54"/>
      <c r="N79" s="57"/>
      <c r="O79" s="89"/>
      <c r="P79" s="85">
        <f t="shared" si="5"/>
        <v>7.2993249999999996</v>
      </c>
      <c r="Q79" s="72"/>
      <c r="R79" s="72">
        <f t="shared" si="4"/>
        <v>6.8395250000000001</v>
      </c>
      <c r="S79" s="72">
        <f t="shared" si="4"/>
        <v>7.7591249999999992</v>
      </c>
      <c r="T79" s="72"/>
      <c r="U79" s="72"/>
      <c r="V79" s="72"/>
    </row>
    <row r="80" spans="1:22" ht="38.25" x14ac:dyDescent="0.2">
      <c r="A80" s="83" t="s">
        <v>248</v>
      </c>
      <c r="B80" s="74" t="s">
        <v>166</v>
      </c>
      <c r="C80" s="74">
        <v>2002</v>
      </c>
      <c r="D80" s="82" t="s">
        <v>167</v>
      </c>
      <c r="E80" s="70" t="s">
        <v>140</v>
      </c>
      <c r="F80" s="75" t="s">
        <v>251</v>
      </c>
      <c r="G80" s="74" t="s">
        <v>169</v>
      </c>
      <c r="H80" s="74"/>
      <c r="I80" s="85">
        <v>119</v>
      </c>
      <c r="J80" s="54"/>
      <c r="K80" s="54">
        <v>111</v>
      </c>
      <c r="L80" s="54">
        <v>127</v>
      </c>
      <c r="M80" s="54"/>
      <c r="N80" s="57"/>
      <c r="O80" s="89"/>
      <c r="P80" s="85">
        <f t="shared" si="5"/>
        <v>6.8395250000000001</v>
      </c>
      <c r="Q80" s="72"/>
      <c r="R80" s="72">
        <f t="shared" si="4"/>
        <v>6.3797249999999996</v>
      </c>
      <c r="S80" s="72">
        <f t="shared" si="4"/>
        <v>7.2993249999999996</v>
      </c>
      <c r="T80" s="72"/>
      <c r="U80" s="72"/>
      <c r="V80" s="72"/>
    </row>
    <row r="81" spans="1:22" ht="51" x14ac:dyDescent="0.2">
      <c r="A81" s="83" t="s">
        <v>252</v>
      </c>
      <c r="B81" s="74" t="s">
        <v>172</v>
      </c>
      <c r="C81" s="74" t="s">
        <v>173</v>
      </c>
      <c r="D81" s="82" t="s">
        <v>174</v>
      </c>
      <c r="E81" s="70" t="s">
        <v>140</v>
      </c>
      <c r="F81" s="75" t="s">
        <v>237</v>
      </c>
      <c r="G81" s="74" t="s">
        <v>253</v>
      </c>
      <c r="H81" s="74"/>
      <c r="I81" s="98"/>
      <c r="J81" s="54"/>
      <c r="K81" s="54">
        <v>138</v>
      </c>
      <c r="L81" s="54">
        <v>148</v>
      </c>
      <c r="M81" s="63">
        <v>143</v>
      </c>
      <c r="N81" s="54">
        <v>92</v>
      </c>
      <c r="O81" s="99">
        <v>217</v>
      </c>
      <c r="P81" s="85"/>
      <c r="Q81" s="72"/>
      <c r="R81" s="72">
        <f t="shared" si="4"/>
        <v>7.9315499999999997</v>
      </c>
      <c r="S81" s="72">
        <f t="shared" si="4"/>
        <v>8.5062999999999995</v>
      </c>
      <c r="T81" s="72">
        <f t="shared" si="4"/>
        <v>8.2189249999999987</v>
      </c>
      <c r="U81" s="72">
        <f t="shared" si="4"/>
        <v>5.2877000000000001</v>
      </c>
      <c r="V81" s="72">
        <f t="shared" si="4"/>
        <v>12.472074999999998</v>
      </c>
    </row>
    <row r="82" spans="1:22" ht="51" x14ac:dyDescent="0.2">
      <c r="A82" s="83" t="s">
        <v>252</v>
      </c>
      <c r="B82" s="74" t="s">
        <v>172</v>
      </c>
      <c r="C82" s="74" t="s">
        <v>173</v>
      </c>
      <c r="D82" s="82" t="s">
        <v>174</v>
      </c>
      <c r="E82" s="70" t="s">
        <v>140</v>
      </c>
      <c r="F82" s="75" t="s">
        <v>237</v>
      </c>
      <c r="G82" s="74" t="s">
        <v>176</v>
      </c>
      <c r="H82" s="74"/>
      <c r="I82" s="98"/>
      <c r="J82" s="54"/>
      <c r="K82" s="63">
        <v>116</v>
      </c>
      <c r="L82" s="63">
        <v>136</v>
      </c>
      <c r="M82" s="63">
        <v>126</v>
      </c>
      <c r="N82" s="54">
        <v>85</v>
      </c>
      <c r="O82" s="93">
        <v>184</v>
      </c>
      <c r="P82" s="85"/>
      <c r="Q82" s="72"/>
      <c r="R82" s="72">
        <f t="shared" si="4"/>
        <v>6.6670999999999987</v>
      </c>
      <c r="S82" s="72">
        <f t="shared" si="4"/>
        <v>7.8165999999999993</v>
      </c>
      <c r="T82" s="72">
        <f t="shared" si="4"/>
        <v>7.2418499999999995</v>
      </c>
      <c r="U82" s="72">
        <f t="shared" si="4"/>
        <v>4.8853749999999989</v>
      </c>
      <c r="V82" s="72">
        <f t="shared" si="4"/>
        <v>10.5754</v>
      </c>
    </row>
    <row r="83" spans="1:22" ht="51" x14ac:dyDescent="0.2">
      <c r="A83" s="83" t="s">
        <v>252</v>
      </c>
      <c r="B83" s="74" t="s">
        <v>172</v>
      </c>
      <c r="C83" s="74" t="s">
        <v>173</v>
      </c>
      <c r="D83" s="82" t="s">
        <v>174</v>
      </c>
      <c r="E83" s="70" t="s">
        <v>140</v>
      </c>
      <c r="F83" s="75" t="s">
        <v>237</v>
      </c>
      <c r="G83" s="74" t="s">
        <v>177</v>
      </c>
      <c r="H83" s="74"/>
      <c r="I83" s="98"/>
      <c r="J83" s="54"/>
      <c r="K83" s="63">
        <v>129</v>
      </c>
      <c r="L83" s="63">
        <v>153</v>
      </c>
      <c r="M83" s="63">
        <v>139</v>
      </c>
      <c r="N83" s="54">
        <v>96</v>
      </c>
      <c r="O83" s="93">
        <v>205</v>
      </c>
      <c r="P83" s="85"/>
      <c r="Q83" s="72"/>
      <c r="R83" s="72">
        <f t="shared" si="4"/>
        <v>7.4142749999999991</v>
      </c>
      <c r="S83" s="72">
        <f t="shared" si="4"/>
        <v>8.7936749999999986</v>
      </c>
      <c r="T83" s="72">
        <f t="shared" si="4"/>
        <v>7.9890249999999989</v>
      </c>
      <c r="U83" s="72">
        <f t="shared" si="4"/>
        <v>5.5175999999999998</v>
      </c>
      <c r="V83" s="72">
        <f t="shared" si="4"/>
        <v>11.782374999999998</v>
      </c>
    </row>
    <row r="84" spans="1:22" ht="51" x14ac:dyDescent="0.2">
      <c r="A84" s="83" t="s">
        <v>252</v>
      </c>
      <c r="B84" s="74" t="s">
        <v>172</v>
      </c>
      <c r="C84" s="74" t="s">
        <v>173</v>
      </c>
      <c r="D84" s="82" t="s">
        <v>174</v>
      </c>
      <c r="E84" s="70" t="s">
        <v>140</v>
      </c>
      <c r="F84" s="75" t="s">
        <v>237</v>
      </c>
      <c r="G84" s="74" t="s">
        <v>178</v>
      </c>
      <c r="H84" s="74"/>
      <c r="I84" s="98"/>
      <c r="J84" s="54"/>
      <c r="K84" s="63">
        <v>141</v>
      </c>
      <c r="L84" s="63">
        <v>165</v>
      </c>
      <c r="M84" s="63">
        <v>155</v>
      </c>
      <c r="N84" s="63">
        <v>103</v>
      </c>
      <c r="O84" s="99">
        <v>226</v>
      </c>
      <c r="P84" s="85"/>
      <c r="Q84" s="72"/>
      <c r="R84" s="72">
        <f t="shared" si="4"/>
        <v>8.1039749999999984</v>
      </c>
      <c r="S84" s="72">
        <f t="shared" si="4"/>
        <v>9.4833750000000006</v>
      </c>
      <c r="T84" s="72">
        <f t="shared" si="4"/>
        <v>8.9086249999999989</v>
      </c>
      <c r="U84" s="72">
        <f t="shared" si="4"/>
        <v>5.9199249999999992</v>
      </c>
      <c r="V84" s="72">
        <f t="shared" si="4"/>
        <v>12.989349999999998</v>
      </c>
    </row>
    <row r="85" spans="1:22" ht="51" x14ac:dyDescent="0.2">
      <c r="A85" s="83" t="s">
        <v>252</v>
      </c>
      <c r="B85" s="74" t="s">
        <v>172</v>
      </c>
      <c r="C85" s="74" t="s">
        <v>173</v>
      </c>
      <c r="D85" s="82" t="s">
        <v>174</v>
      </c>
      <c r="E85" s="70" t="s">
        <v>140</v>
      </c>
      <c r="F85" s="75" t="s">
        <v>237</v>
      </c>
      <c r="G85" s="74" t="s">
        <v>179</v>
      </c>
      <c r="H85" s="74"/>
      <c r="I85" s="98"/>
      <c r="J85" s="54"/>
      <c r="K85" s="63">
        <v>146</v>
      </c>
      <c r="L85" s="63">
        <v>167</v>
      </c>
      <c r="M85" s="63">
        <v>156</v>
      </c>
      <c r="N85" s="54">
        <v>96</v>
      </c>
      <c r="O85" s="93">
        <v>235</v>
      </c>
      <c r="P85" s="85"/>
      <c r="Q85" s="72"/>
      <c r="R85" s="72">
        <f t="shared" si="4"/>
        <v>8.3913499999999992</v>
      </c>
      <c r="S85" s="72">
        <f t="shared" si="4"/>
        <v>9.5983249999999991</v>
      </c>
      <c r="T85" s="72">
        <f t="shared" si="4"/>
        <v>8.9660999999999991</v>
      </c>
      <c r="U85" s="72">
        <f t="shared" si="4"/>
        <v>5.5175999999999998</v>
      </c>
      <c r="V85" s="72">
        <f t="shared" si="4"/>
        <v>13.506624999999998</v>
      </c>
    </row>
    <row r="86" spans="1:22" ht="51" x14ac:dyDescent="0.2">
      <c r="A86" s="83" t="s">
        <v>252</v>
      </c>
      <c r="B86" s="74" t="s">
        <v>172</v>
      </c>
      <c r="C86" s="74" t="s">
        <v>173</v>
      </c>
      <c r="D86" s="82" t="s">
        <v>174</v>
      </c>
      <c r="E86" s="70" t="s">
        <v>140</v>
      </c>
      <c r="F86" s="75" t="s">
        <v>237</v>
      </c>
      <c r="G86" s="74" t="s">
        <v>180</v>
      </c>
      <c r="H86" s="74"/>
      <c r="I86" s="98"/>
      <c r="J86" s="54"/>
      <c r="K86" s="63">
        <v>134</v>
      </c>
      <c r="L86" s="63">
        <v>153</v>
      </c>
      <c r="M86" s="63">
        <v>146</v>
      </c>
      <c r="N86" s="54">
        <v>87</v>
      </c>
      <c r="O86" s="93">
        <v>212</v>
      </c>
      <c r="P86" s="85"/>
      <c r="Q86" s="72"/>
      <c r="R86" s="72">
        <f t="shared" si="4"/>
        <v>7.7016499999999999</v>
      </c>
      <c r="S86" s="72">
        <f t="shared" si="4"/>
        <v>8.7936749999999986</v>
      </c>
      <c r="T86" s="72">
        <f t="shared" si="4"/>
        <v>8.3913499999999992</v>
      </c>
      <c r="U86" s="72">
        <f t="shared" si="4"/>
        <v>5.0003250000000001</v>
      </c>
      <c r="V86" s="72">
        <f t="shared" si="4"/>
        <v>12.184699999999999</v>
      </c>
    </row>
    <row r="87" spans="1:22" ht="51" x14ac:dyDescent="0.2">
      <c r="A87" s="83" t="s">
        <v>252</v>
      </c>
      <c r="B87" s="74" t="s">
        <v>172</v>
      </c>
      <c r="C87" s="74" t="s">
        <v>173</v>
      </c>
      <c r="D87" s="82" t="s">
        <v>174</v>
      </c>
      <c r="E87" s="70" t="s">
        <v>140</v>
      </c>
      <c r="F87" s="75" t="s">
        <v>237</v>
      </c>
      <c r="G87" s="74" t="s">
        <v>181</v>
      </c>
      <c r="H87" s="74"/>
      <c r="I87" s="98"/>
      <c r="J87" s="54"/>
      <c r="K87" s="63">
        <v>127</v>
      </c>
      <c r="L87" s="63">
        <v>144</v>
      </c>
      <c r="M87" s="63">
        <v>134</v>
      </c>
      <c r="N87" s="54">
        <v>90</v>
      </c>
      <c r="O87" s="93">
        <v>223</v>
      </c>
      <c r="P87" s="85"/>
      <c r="Q87" s="72"/>
      <c r="R87" s="72">
        <f t="shared" si="4"/>
        <v>7.2993249999999996</v>
      </c>
      <c r="S87" s="72">
        <f t="shared" si="4"/>
        <v>8.2763999999999989</v>
      </c>
      <c r="T87" s="72">
        <f t="shared" si="4"/>
        <v>7.7016499999999999</v>
      </c>
      <c r="U87" s="72">
        <f t="shared" si="4"/>
        <v>5.1727499999999988</v>
      </c>
      <c r="V87" s="72">
        <f t="shared" si="4"/>
        <v>12.816924999999998</v>
      </c>
    </row>
    <row r="88" spans="1:22" ht="102" x14ac:dyDescent="0.2">
      <c r="A88" s="83" t="s">
        <v>53</v>
      </c>
      <c r="B88" s="74"/>
      <c r="C88" s="74" t="s">
        <v>182</v>
      </c>
      <c r="D88" s="82" t="s">
        <v>254</v>
      </c>
      <c r="E88" s="70" t="s">
        <v>140</v>
      </c>
      <c r="F88" s="75" t="s">
        <v>237</v>
      </c>
      <c r="G88" s="74" t="s">
        <v>255</v>
      </c>
      <c r="H88" s="74">
        <v>48</v>
      </c>
      <c r="I88" s="98">
        <v>130</v>
      </c>
      <c r="J88" s="54">
        <v>48</v>
      </c>
      <c r="K88" s="54"/>
      <c r="L88" s="54"/>
      <c r="M88" s="63">
        <v>124</v>
      </c>
      <c r="N88" s="57"/>
      <c r="O88" s="89"/>
      <c r="P88" s="85">
        <f t="shared" si="5"/>
        <v>7.4717499999999992</v>
      </c>
      <c r="Q88" s="72">
        <f t="shared" si="5"/>
        <v>2.7587999999999999</v>
      </c>
      <c r="R88" s="72"/>
      <c r="S88" s="72"/>
      <c r="T88" s="72">
        <f t="shared" si="4"/>
        <v>7.1268999999999991</v>
      </c>
      <c r="U88" s="72"/>
      <c r="V88" s="72"/>
    </row>
    <row r="89" spans="1:22" ht="63.75" x14ac:dyDescent="0.2">
      <c r="A89" s="83" t="s">
        <v>53</v>
      </c>
      <c r="B89" s="74" t="s">
        <v>185</v>
      </c>
      <c r="C89" s="74" t="s">
        <v>256</v>
      </c>
      <c r="D89" s="82" t="s">
        <v>187</v>
      </c>
      <c r="E89" s="70" t="s">
        <v>140</v>
      </c>
      <c r="F89" s="75" t="s">
        <v>237</v>
      </c>
      <c r="G89" s="74" t="s">
        <v>257</v>
      </c>
      <c r="H89" s="74">
        <v>64.099999999999994</v>
      </c>
      <c r="I89" s="85">
        <v>158.5</v>
      </c>
      <c r="J89" s="57">
        <v>64.099999999999994</v>
      </c>
      <c r="K89" s="57">
        <v>147.69999999999999</v>
      </c>
      <c r="L89" s="57">
        <v>169.3</v>
      </c>
      <c r="M89" s="63">
        <v>151</v>
      </c>
      <c r="N89" s="57"/>
      <c r="O89" s="89"/>
      <c r="P89" s="85">
        <f t="shared" si="5"/>
        <v>9.1097874999999977</v>
      </c>
      <c r="Q89" s="72">
        <f t="shared" si="5"/>
        <v>3.6841474999999995</v>
      </c>
      <c r="R89" s="72">
        <f t="shared" si="4"/>
        <v>8.4890574999999995</v>
      </c>
      <c r="S89" s="72">
        <f t="shared" si="4"/>
        <v>9.7305174999999995</v>
      </c>
      <c r="T89" s="72">
        <f t="shared" si="4"/>
        <v>8.6787249999999982</v>
      </c>
      <c r="U89" s="72"/>
      <c r="V89" s="72"/>
    </row>
    <row r="90" spans="1:22" ht="38.25" x14ac:dyDescent="0.2">
      <c r="A90" s="83" t="s">
        <v>47</v>
      </c>
      <c r="B90" s="74"/>
      <c r="C90" s="74">
        <v>2010</v>
      </c>
      <c r="D90" s="82" t="s">
        <v>258</v>
      </c>
      <c r="E90" s="70" t="s">
        <v>140</v>
      </c>
      <c r="F90" s="75" t="s">
        <v>237</v>
      </c>
      <c r="G90" s="74" t="s">
        <v>163</v>
      </c>
      <c r="H90" s="74">
        <v>71</v>
      </c>
      <c r="I90" s="98">
        <v>163</v>
      </c>
      <c r="J90" s="54">
        <v>71</v>
      </c>
      <c r="K90" s="54"/>
      <c r="L90" s="54"/>
      <c r="M90" s="54"/>
      <c r="N90" s="57"/>
      <c r="O90" s="89"/>
      <c r="P90" s="85">
        <f t="shared" si="5"/>
        <v>9.3684249999999984</v>
      </c>
      <c r="Q90" s="72">
        <f t="shared" si="5"/>
        <v>4.0807250000000002</v>
      </c>
      <c r="R90" s="72"/>
      <c r="S90" s="72"/>
      <c r="T90" s="72"/>
      <c r="U90" s="72"/>
      <c r="V90" s="72"/>
    </row>
    <row r="91" spans="1:22" ht="38.25" x14ac:dyDescent="0.2">
      <c r="A91" s="83" t="s">
        <v>46</v>
      </c>
      <c r="B91" s="74" t="s">
        <v>259</v>
      </c>
      <c r="C91" s="74">
        <v>2007</v>
      </c>
      <c r="D91" s="82" t="s">
        <v>260</v>
      </c>
      <c r="E91" s="70" t="s">
        <v>140</v>
      </c>
      <c r="F91" s="75" t="s">
        <v>237</v>
      </c>
      <c r="G91" s="74" t="s">
        <v>261</v>
      </c>
      <c r="H91" s="74"/>
      <c r="I91" s="98">
        <v>128</v>
      </c>
      <c r="J91" s="54">
        <v>72</v>
      </c>
      <c r="K91" s="54"/>
      <c r="L91" s="54"/>
      <c r="M91" s="54"/>
      <c r="N91" s="57"/>
      <c r="O91" s="89"/>
      <c r="P91" s="85">
        <f t="shared" si="5"/>
        <v>7.3567999999999989</v>
      </c>
      <c r="Q91" s="72">
        <f t="shared" si="5"/>
        <v>4.1381999999999994</v>
      </c>
      <c r="R91" s="72"/>
      <c r="S91" s="72"/>
      <c r="T91" s="72"/>
      <c r="U91" s="72"/>
      <c r="V91" s="72"/>
    </row>
    <row r="92" spans="1:22" ht="38.25" x14ac:dyDescent="0.2">
      <c r="A92" s="83" t="s">
        <v>46</v>
      </c>
      <c r="B92" s="74" t="s">
        <v>259</v>
      </c>
      <c r="C92" s="74">
        <v>2007</v>
      </c>
      <c r="D92" s="82" t="s">
        <v>260</v>
      </c>
      <c r="E92" s="70" t="s">
        <v>140</v>
      </c>
      <c r="F92" s="75" t="s">
        <v>237</v>
      </c>
      <c r="G92" s="74" t="s">
        <v>193</v>
      </c>
      <c r="H92" s="74"/>
      <c r="I92" s="98">
        <v>132</v>
      </c>
      <c r="J92" s="54">
        <v>75</v>
      </c>
      <c r="K92" s="54"/>
      <c r="L92" s="54"/>
      <c r="M92" s="54"/>
      <c r="N92" s="57"/>
      <c r="O92" s="89"/>
      <c r="P92" s="85">
        <f t="shared" si="5"/>
        <v>7.5866999999999987</v>
      </c>
      <c r="Q92" s="72">
        <f t="shared" si="5"/>
        <v>4.310624999999999</v>
      </c>
      <c r="R92" s="72"/>
      <c r="S92" s="72"/>
      <c r="T92" s="72"/>
      <c r="U92" s="72"/>
      <c r="V92" s="72"/>
    </row>
    <row r="93" spans="1:22" ht="38.25" x14ac:dyDescent="0.2">
      <c r="A93" s="83" t="s">
        <v>46</v>
      </c>
      <c r="B93" s="74" t="s">
        <v>259</v>
      </c>
      <c r="C93" s="74">
        <v>2007</v>
      </c>
      <c r="D93" s="82" t="s">
        <v>260</v>
      </c>
      <c r="E93" s="70" t="s">
        <v>140</v>
      </c>
      <c r="F93" s="75" t="s">
        <v>237</v>
      </c>
      <c r="G93" s="74" t="s">
        <v>262</v>
      </c>
      <c r="H93" s="74"/>
      <c r="I93" s="98">
        <v>116</v>
      </c>
      <c r="J93" s="54">
        <v>62</v>
      </c>
      <c r="K93" s="54"/>
      <c r="L93" s="54"/>
      <c r="M93" s="54"/>
      <c r="N93" s="57"/>
      <c r="O93" s="89"/>
      <c r="P93" s="85">
        <f t="shared" si="5"/>
        <v>6.6670999999999987</v>
      </c>
      <c r="Q93" s="72">
        <f t="shared" si="5"/>
        <v>3.5634499999999996</v>
      </c>
      <c r="R93" s="72"/>
      <c r="S93" s="72"/>
      <c r="T93" s="72"/>
      <c r="U93" s="72"/>
      <c r="V93" s="72"/>
    </row>
    <row r="94" spans="1:22" ht="38.25" x14ac:dyDescent="0.2">
      <c r="A94" s="83" t="s">
        <v>46</v>
      </c>
      <c r="B94" s="74" t="s">
        <v>263</v>
      </c>
      <c r="C94" s="74" t="s">
        <v>197</v>
      </c>
      <c r="D94" s="82" t="s">
        <v>264</v>
      </c>
      <c r="E94" s="70" t="s">
        <v>140</v>
      </c>
      <c r="F94" s="75" t="s">
        <v>237</v>
      </c>
      <c r="G94" s="74" t="s">
        <v>265</v>
      </c>
      <c r="H94" s="74"/>
      <c r="I94" s="85">
        <v>129</v>
      </c>
      <c r="J94" s="63">
        <v>64</v>
      </c>
      <c r="K94" s="54"/>
      <c r="L94" s="54"/>
      <c r="M94" s="54"/>
      <c r="N94" s="57"/>
      <c r="O94" s="89"/>
      <c r="P94" s="85">
        <f t="shared" si="5"/>
        <v>7.4142749999999991</v>
      </c>
      <c r="Q94" s="72">
        <f t="shared" si="5"/>
        <v>3.6783999999999994</v>
      </c>
      <c r="R94" s="72"/>
      <c r="S94" s="72"/>
      <c r="T94" s="72"/>
      <c r="U94" s="72"/>
      <c r="V94" s="72"/>
    </row>
    <row r="95" spans="1:22" ht="38.25" x14ac:dyDescent="0.2">
      <c r="A95" s="83" t="s">
        <v>46</v>
      </c>
      <c r="B95" s="74" t="s">
        <v>263</v>
      </c>
      <c r="C95" s="74" t="s">
        <v>197</v>
      </c>
      <c r="D95" s="82" t="s">
        <v>264</v>
      </c>
      <c r="E95" s="70" t="s">
        <v>140</v>
      </c>
      <c r="F95" s="75" t="s">
        <v>237</v>
      </c>
      <c r="G95" s="74" t="s">
        <v>200</v>
      </c>
      <c r="H95" s="74"/>
      <c r="I95" s="85">
        <v>138</v>
      </c>
      <c r="J95" s="63">
        <v>72</v>
      </c>
      <c r="K95" s="54"/>
      <c r="L95" s="54"/>
      <c r="M95" s="54"/>
      <c r="N95" s="57"/>
      <c r="O95" s="89"/>
      <c r="P95" s="85">
        <f t="shared" si="5"/>
        <v>7.9315499999999997</v>
      </c>
      <c r="Q95" s="72">
        <f t="shared" si="5"/>
        <v>4.1381999999999994</v>
      </c>
      <c r="R95" s="72"/>
      <c r="S95" s="72"/>
      <c r="T95" s="72"/>
      <c r="U95" s="72"/>
      <c r="V95" s="72"/>
    </row>
    <row r="96" spans="1:22" ht="38.25" x14ac:dyDescent="0.2">
      <c r="A96" s="83" t="s">
        <v>46</v>
      </c>
      <c r="B96" s="74" t="s">
        <v>263</v>
      </c>
      <c r="C96" s="74" t="s">
        <v>197</v>
      </c>
      <c r="D96" s="82" t="s">
        <v>264</v>
      </c>
      <c r="E96" s="70" t="s">
        <v>140</v>
      </c>
      <c r="F96" s="75" t="s">
        <v>237</v>
      </c>
      <c r="G96" s="74" t="s">
        <v>201</v>
      </c>
      <c r="H96" s="74"/>
      <c r="I96" s="85">
        <v>128</v>
      </c>
      <c r="J96" s="63">
        <v>61</v>
      </c>
      <c r="K96" s="54"/>
      <c r="L96" s="54"/>
      <c r="M96" s="54"/>
      <c r="N96" s="57"/>
      <c r="O96" s="89"/>
      <c r="P96" s="85">
        <f t="shared" si="5"/>
        <v>7.3567999999999989</v>
      </c>
      <c r="Q96" s="72">
        <f t="shared" si="5"/>
        <v>3.5059749999999994</v>
      </c>
      <c r="R96" s="72"/>
      <c r="S96" s="72"/>
      <c r="T96" s="72"/>
      <c r="U96" s="72"/>
      <c r="V96" s="72"/>
    </row>
    <row r="97" spans="1:22" ht="38.25" x14ac:dyDescent="0.2">
      <c r="A97" s="83" t="s">
        <v>46</v>
      </c>
      <c r="B97" s="74" t="s">
        <v>263</v>
      </c>
      <c r="C97" s="74" t="s">
        <v>197</v>
      </c>
      <c r="D97" s="82" t="s">
        <v>264</v>
      </c>
      <c r="E97" s="70" t="s">
        <v>140</v>
      </c>
      <c r="F97" s="75" t="s">
        <v>237</v>
      </c>
      <c r="G97" s="74" t="s">
        <v>202</v>
      </c>
      <c r="H97" s="74"/>
      <c r="I97" s="85">
        <v>125</v>
      </c>
      <c r="J97" s="63">
        <v>59</v>
      </c>
      <c r="K97" s="54"/>
      <c r="L97" s="54"/>
      <c r="M97" s="54"/>
      <c r="N97" s="57"/>
      <c r="O97" s="89"/>
      <c r="P97" s="85">
        <f t="shared" si="5"/>
        <v>7.1843750000000002</v>
      </c>
      <c r="Q97" s="72">
        <f t="shared" si="5"/>
        <v>3.3910249999999995</v>
      </c>
      <c r="R97" s="72"/>
      <c r="S97" s="72"/>
      <c r="T97" s="72"/>
      <c r="U97" s="72"/>
      <c r="V97" s="72"/>
    </row>
    <row r="98" spans="1:22" ht="38.25" x14ac:dyDescent="0.2">
      <c r="A98" s="83" t="s">
        <v>45</v>
      </c>
      <c r="B98" s="74"/>
      <c r="C98" s="74" t="s">
        <v>203</v>
      </c>
      <c r="D98" s="82" t="s">
        <v>204</v>
      </c>
      <c r="E98" s="70" t="s">
        <v>140</v>
      </c>
      <c r="F98" s="75" t="s">
        <v>237</v>
      </c>
      <c r="G98" s="74" t="s">
        <v>266</v>
      </c>
      <c r="H98" s="74">
        <v>57</v>
      </c>
      <c r="I98" s="85">
        <v>142</v>
      </c>
      <c r="J98" s="57">
        <v>57</v>
      </c>
      <c r="K98" s="54">
        <v>139</v>
      </c>
      <c r="L98" s="54">
        <v>145</v>
      </c>
      <c r="M98" s="54">
        <v>136</v>
      </c>
      <c r="N98" s="57"/>
      <c r="O98" s="89"/>
      <c r="P98" s="85">
        <f t="shared" si="5"/>
        <v>8.1614500000000003</v>
      </c>
      <c r="Q98" s="72">
        <f t="shared" si="5"/>
        <v>3.2760749999999992</v>
      </c>
      <c r="R98" s="72">
        <f t="shared" si="4"/>
        <v>7.9890249999999989</v>
      </c>
      <c r="S98" s="72">
        <f t="shared" si="4"/>
        <v>8.333874999999999</v>
      </c>
      <c r="T98" s="72">
        <f t="shared" si="4"/>
        <v>7.8165999999999993</v>
      </c>
      <c r="U98" s="72"/>
      <c r="V98" s="72"/>
    </row>
    <row r="99" spans="1:22" ht="38.25" x14ac:dyDescent="0.2">
      <c r="A99" s="83" t="s">
        <v>45</v>
      </c>
      <c r="B99" s="74"/>
      <c r="C99" s="74" t="s">
        <v>203</v>
      </c>
      <c r="D99" s="82" t="s">
        <v>204</v>
      </c>
      <c r="E99" s="70" t="s">
        <v>140</v>
      </c>
      <c r="F99" s="75" t="s">
        <v>237</v>
      </c>
      <c r="G99" s="74" t="s">
        <v>206</v>
      </c>
      <c r="H99" s="76">
        <v>61</v>
      </c>
      <c r="I99" s="85">
        <v>142</v>
      </c>
      <c r="J99" s="57">
        <v>61</v>
      </c>
      <c r="K99" s="63">
        <v>136</v>
      </c>
      <c r="L99" s="63">
        <v>148</v>
      </c>
      <c r="M99" s="63">
        <v>135</v>
      </c>
      <c r="N99" s="57"/>
      <c r="O99" s="89"/>
      <c r="P99" s="85">
        <f t="shared" si="5"/>
        <v>8.1614500000000003</v>
      </c>
      <c r="Q99" s="72">
        <f t="shared" si="5"/>
        <v>3.5059749999999994</v>
      </c>
      <c r="R99" s="72">
        <f t="shared" si="4"/>
        <v>7.8165999999999993</v>
      </c>
      <c r="S99" s="72">
        <f t="shared" si="4"/>
        <v>8.5062999999999995</v>
      </c>
      <c r="T99" s="72">
        <f t="shared" si="4"/>
        <v>7.7591249999999992</v>
      </c>
      <c r="U99" s="72"/>
      <c r="V99" s="72"/>
    </row>
    <row r="100" spans="1:22" ht="38.25" x14ac:dyDescent="0.2">
      <c r="A100" s="83" t="s">
        <v>45</v>
      </c>
      <c r="B100" s="74"/>
      <c r="C100" s="74" t="s">
        <v>203</v>
      </c>
      <c r="D100" s="82" t="s">
        <v>204</v>
      </c>
      <c r="E100" s="70" t="s">
        <v>140</v>
      </c>
      <c r="F100" s="75" t="s">
        <v>237</v>
      </c>
      <c r="G100" s="74" t="s">
        <v>207</v>
      </c>
      <c r="H100" s="76">
        <v>58</v>
      </c>
      <c r="I100" s="85">
        <v>147</v>
      </c>
      <c r="J100" s="57">
        <v>58</v>
      </c>
      <c r="K100" s="63">
        <v>141</v>
      </c>
      <c r="L100" s="63">
        <v>152</v>
      </c>
      <c r="M100" s="63">
        <v>141</v>
      </c>
      <c r="N100" s="57"/>
      <c r="O100" s="89"/>
      <c r="P100" s="85">
        <f t="shared" si="5"/>
        <v>8.4488249999999994</v>
      </c>
      <c r="Q100" s="72">
        <f t="shared" si="5"/>
        <v>3.3335499999999993</v>
      </c>
      <c r="R100" s="72">
        <f t="shared" si="4"/>
        <v>8.1039749999999984</v>
      </c>
      <c r="S100" s="72">
        <f t="shared" si="4"/>
        <v>8.7361999999999984</v>
      </c>
      <c r="T100" s="72">
        <f t="shared" si="4"/>
        <v>8.1039749999999984</v>
      </c>
      <c r="U100" s="72"/>
      <c r="V100" s="72"/>
    </row>
    <row r="101" spans="1:22" ht="38.25" x14ac:dyDescent="0.2">
      <c r="A101" s="83" t="s">
        <v>45</v>
      </c>
      <c r="B101" s="74"/>
      <c r="C101" s="74" t="s">
        <v>203</v>
      </c>
      <c r="D101" s="82" t="s">
        <v>204</v>
      </c>
      <c r="E101" s="70" t="s">
        <v>140</v>
      </c>
      <c r="F101" s="75" t="s">
        <v>237</v>
      </c>
      <c r="G101" s="74" t="s">
        <v>208</v>
      </c>
      <c r="H101" s="76">
        <v>54</v>
      </c>
      <c r="I101" s="85">
        <v>143</v>
      </c>
      <c r="J101" s="57">
        <v>54</v>
      </c>
      <c r="K101" s="63">
        <v>138</v>
      </c>
      <c r="L101" s="63">
        <v>148</v>
      </c>
      <c r="M101" s="63">
        <v>138</v>
      </c>
      <c r="N101" s="57"/>
      <c r="O101" s="89"/>
      <c r="P101" s="85">
        <f t="shared" si="5"/>
        <v>8.2189249999999987</v>
      </c>
      <c r="Q101" s="72">
        <f t="shared" si="5"/>
        <v>3.1036499999999991</v>
      </c>
      <c r="R101" s="72">
        <f t="shared" si="4"/>
        <v>7.9315499999999997</v>
      </c>
      <c r="S101" s="72">
        <f t="shared" si="4"/>
        <v>8.5062999999999995</v>
      </c>
      <c r="T101" s="72">
        <f t="shared" si="4"/>
        <v>7.9315499999999997</v>
      </c>
      <c r="U101" s="72"/>
      <c r="V101" s="72"/>
    </row>
    <row r="102" spans="1:22" ht="38.25" x14ac:dyDescent="0.2">
      <c r="A102" s="83" t="s">
        <v>45</v>
      </c>
      <c r="B102" s="74"/>
      <c r="C102" s="74" t="s">
        <v>203</v>
      </c>
      <c r="D102" s="82" t="s">
        <v>204</v>
      </c>
      <c r="E102" s="70" t="s">
        <v>140</v>
      </c>
      <c r="F102" s="75" t="s">
        <v>237</v>
      </c>
      <c r="G102" s="74" t="s">
        <v>209</v>
      </c>
      <c r="H102" s="76">
        <v>55</v>
      </c>
      <c r="I102" s="85">
        <v>140</v>
      </c>
      <c r="J102" s="57">
        <v>55</v>
      </c>
      <c r="K102" s="63">
        <v>135</v>
      </c>
      <c r="L102" s="63">
        <v>145</v>
      </c>
      <c r="M102" s="63">
        <v>132</v>
      </c>
      <c r="N102" s="57"/>
      <c r="O102" s="89"/>
      <c r="P102" s="85">
        <f t="shared" si="5"/>
        <v>8.0464999999999982</v>
      </c>
      <c r="Q102" s="72">
        <f t="shared" si="5"/>
        <v>3.1611249999999997</v>
      </c>
      <c r="R102" s="72">
        <f t="shared" si="4"/>
        <v>7.7591249999999992</v>
      </c>
      <c r="S102" s="72">
        <f t="shared" si="4"/>
        <v>8.333874999999999</v>
      </c>
      <c r="T102" s="72">
        <f t="shared" si="4"/>
        <v>7.5866999999999987</v>
      </c>
      <c r="U102" s="72"/>
      <c r="V102" s="72"/>
    </row>
    <row r="103" spans="1:22" ht="38.25" x14ac:dyDescent="0.2">
      <c r="A103" s="83" t="s">
        <v>45</v>
      </c>
      <c r="B103" s="74"/>
      <c r="C103" s="74" t="s">
        <v>203</v>
      </c>
      <c r="D103" s="82" t="s">
        <v>204</v>
      </c>
      <c r="E103" s="70" t="s">
        <v>140</v>
      </c>
      <c r="F103" s="75" t="s">
        <v>237</v>
      </c>
      <c r="G103" s="74" t="s">
        <v>210</v>
      </c>
      <c r="H103" s="76"/>
      <c r="I103" s="85">
        <v>135</v>
      </c>
      <c r="J103" s="57">
        <v>56</v>
      </c>
      <c r="K103" s="63">
        <v>126</v>
      </c>
      <c r="L103" s="63">
        <v>144</v>
      </c>
      <c r="M103" s="63">
        <v>129</v>
      </c>
      <c r="N103" s="57"/>
      <c r="O103" s="89"/>
      <c r="P103" s="85">
        <f t="shared" si="5"/>
        <v>7.7591249999999992</v>
      </c>
      <c r="Q103" s="72">
        <f t="shared" si="5"/>
        <v>3.2185999999999995</v>
      </c>
      <c r="R103" s="72">
        <f t="shared" si="4"/>
        <v>7.2418499999999995</v>
      </c>
      <c r="S103" s="72">
        <f t="shared" si="4"/>
        <v>8.2763999999999989</v>
      </c>
      <c r="T103" s="72">
        <f t="shared" si="4"/>
        <v>7.4142749999999991</v>
      </c>
      <c r="U103" s="72"/>
      <c r="V103" s="72"/>
    </row>
    <row r="104" spans="1:22" ht="38.25" x14ac:dyDescent="0.2">
      <c r="A104" s="83" t="s">
        <v>267</v>
      </c>
      <c r="B104" s="74" t="s">
        <v>211</v>
      </c>
      <c r="C104" s="74">
        <v>2005</v>
      </c>
      <c r="D104" s="82" t="s">
        <v>268</v>
      </c>
      <c r="E104" s="70" t="s">
        <v>140</v>
      </c>
      <c r="F104" s="75" t="s">
        <v>237</v>
      </c>
      <c r="G104" s="74" t="s">
        <v>212</v>
      </c>
      <c r="H104" s="74">
        <v>74</v>
      </c>
      <c r="I104" s="85">
        <v>170</v>
      </c>
      <c r="J104" s="57">
        <v>74</v>
      </c>
      <c r="K104" s="54"/>
      <c r="L104" s="54"/>
      <c r="M104" s="54"/>
      <c r="N104" s="57"/>
      <c r="O104" s="89"/>
      <c r="P104" s="85">
        <f t="shared" si="5"/>
        <v>9.7707499999999978</v>
      </c>
      <c r="Q104" s="72">
        <f t="shared" si="5"/>
        <v>4.2531499999999998</v>
      </c>
      <c r="R104" s="72"/>
      <c r="S104" s="72"/>
      <c r="T104" s="72"/>
      <c r="U104" s="72"/>
      <c r="V104" s="72"/>
    </row>
    <row r="105" spans="1:22" ht="76.5" x14ac:dyDescent="0.2">
      <c r="A105" s="83" t="s">
        <v>51</v>
      </c>
      <c r="B105" s="74" t="s">
        <v>213</v>
      </c>
      <c r="C105" s="74">
        <v>2009</v>
      </c>
      <c r="D105" s="82" t="s">
        <v>214</v>
      </c>
      <c r="E105" s="70" t="s">
        <v>140</v>
      </c>
      <c r="F105" s="75" t="s">
        <v>237</v>
      </c>
      <c r="G105" s="74" t="s">
        <v>215</v>
      </c>
      <c r="H105" s="74">
        <v>66</v>
      </c>
      <c r="I105" s="85">
        <v>143</v>
      </c>
      <c r="J105" s="57">
        <v>66</v>
      </c>
      <c r="K105" s="54"/>
      <c r="L105" s="54"/>
      <c r="M105" s="54">
        <v>131</v>
      </c>
      <c r="N105" s="57">
        <v>97</v>
      </c>
      <c r="O105" s="89">
        <v>178</v>
      </c>
      <c r="P105" s="85">
        <f t="shared" si="5"/>
        <v>8.2189249999999987</v>
      </c>
      <c r="Q105" s="72">
        <f t="shared" si="5"/>
        <v>3.7933499999999993</v>
      </c>
      <c r="R105" s="72"/>
      <c r="S105" s="72"/>
      <c r="T105" s="72">
        <f t="shared" ref="T105:V114" si="6">IF(M105&gt;0.1,((M105*22.99)/0.4)/1000, "-")</f>
        <v>7.5292249999999985</v>
      </c>
      <c r="U105" s="72">
        <f t="shared" si="6"/>
        <v>5.5750749999999991</v>
      </c>
      <c r="V105" s="72">
        <f t="shared" si="6"/>
        <v>10.230549999999999</v>
      </c>
    </row>
    <row r="106" spans="1:22" ht="51" x14ac:dyDescent="0.2">
      <c r="A106" s="83" t="s">
        <v>219</v>
      </c>
      <c r="B106" s="74" t="s">
        <v>269</v>
      </c>
      <c r="C106" s="74" t="s">
        <v>221</v>
      </c>
      <c r="D106" s="82" t="s">
        <v>270</v>
      </c>
      <c r="E106" s="70" t="s">
        <v>140</v>
      </c>
      <c r="F106" s="75" t="s">
        <v>237</v>
      </c>
      <c r="G106" s="74" t="s">
        <v>223</v>
      </c>
      <c r="H106" s="74"/>
      <c r="I106" s="85">
        <v>137</v>
      </c>
      <c r="J106" s="54"/>
      <c r="K106" s="54"/>
      <c r="L106" s="54"/>
      <c r="M106" s="54"/>
      <c r="N106" s="57"/>
      <c r="O106" s="89"/>
      <c r="P106" s="85">
        <f t="shared" si="5"/>
        <v>7.8740749999999986</v>
      </c>
      <c r="Q106" s="72"/>
      <c r="R106" s="72"/>
      <c r="S106" s="72"/>
      <c r="T106" s="72"/>
      <c r="U106" s="72"/>
      <c r="V106" s="72"/>
    </row>
    <row r="107" spans="1:22" ht="51" x14ac:dyDescent="0.2">
      <c r="A107" s="83" t="s">
        <v>219</v>
      </c>
      <c r="B107" s="74" t="s">
        <v>269</v>
      </c>
      <c r="C107" s="74" t="s">
        <v>221</v>
      </c>
      <c r="D107" s="82" t="s">
        <v>270</v>
      </c>
      <c r="E107" s="70" t="s">
        <v>140</v>
      </c>
      <c r="F107" s="75" t="s">
        <v>237</v>
      </c>
      <c r="G107" s="74" t="s">
        <v>224</v>
      </c>
      <c r="H107" s="74"/>
      <c r="I107" s="85">
        <v>135</v>
      </c>
      <c r="J107" s="54"/>
      <c r="K107" s="54"/>
      <c r="L107" s="54"/>
      <c r="M107" s="54"/>
      <c r="N107" s="57"/>
      <c r="O107" s="89"/>
      <c r="P107" s="85">
        <f t="shared" si="5"/>
        <v>7.7591249999999992</v>
      </c>
      <c r="Q107" s="72"/>
      <c r="R107" s="72"/>
      <c r="S107" s="72"/>
      <c r="T107" s="72"/>
      <c r="U107" s="72"/>
      <c r="V107" s="72"/>
    </row>
    <row r="108" spans="1:22" ht="51" x14ac:dyDescent="0.2">
      <c r="A108" s="83" t="s">
        <v>219</v>
      </c>
      <c r="B108" s="74" t="s">
        <v>269</v>
      </c>
      <c r="C108" s="74" t="s">
        <v>221</v>
      </c>
      <c r="D108" s="82" t="s">
        <v>270</v>
      </c>
      <c r="E108" s="70" t="s">
        <v>140</v>
      </c>
      <c r="F108" s="75" t="s">
        <v>237</v>
      </c>
      <c r="G108" s="74" t="s">
        <v>225</v>
      </c>
      <c r="H108" s="74"/>
      <c r="I108" s="85">
        <v>140</v>
      </c>
      <c r="J108" s="54"/>
      <c r="K108" s="54"/>
      <c r="L108" s="54"/>
      <c r="M108" s="54"/>
      <c r="N108" s="57"/>
      <c r="O108" s="89"/>
      <c r="P108" s="85">
        <f t="shared" si="5"/>
        <v>8.0464999999999982</v>
      </c>
      <c r="Q108" s="72"/>
      <c r="R108" s="72"/>
      <c r="S108" s="72"/>
      <c r="T108" s="72"/>
      <c r="U108" s="72"/>
      <c r="V108" s="72"/>
    </row>
    <row r="109" spans="1:22" ht="51" x14ac:dyDescent="0.2">
      <c r="A109" s="83" t="s">
        <v>219</v>
      </c>
      <c r="B109" s="74" t="s">
        <v>269</v>
      </c>
      <c r="C109" s="74" t="s">
        <v>221</v>
      </c>
      <c r="D109" s="82" t="s">
        <v>270</v>
      </c>
      <c r="E109" s="70" t="s">
        <v>140</v>
      </c>
      <c r="F109" s="75" t="s">
        <v>237</v>
      </c>
      <c r="G109" s="74" t="s">
        <v>226</v>
      </c>
      <c r="H109" s="74"/>
      <c r="I109" s="85">
        <v>144</v>
      </c>
      <c r="J109" s="54"/>
      <c r="K109" s="54"/>
      <c r="L109" s="54"/>
      <c r="M109" s="54"/>
      <c r="N109" s="57"/>
      <c r="O109" s="89"/>
      <c r="P109" s="85">
        <f t="shared" si="5"/>
        <v>8.2763999999999989</v>
      </c>
      <c r="Q109" s="72"/>
      <c r="R109" s="72"/>
      <c r="S109" s="72"/>
      <c r="T109" s="72"/>
      <c r="U109" s="72"/>
      <c r="V109" s="72"/>
    </row>
    <row r="110" spans="1:22" ht="51" x14ac:dyDescent="0.2">
      <c r="A110" s="83" t="s">
        <v>219</v>
      </c>
      <c r="B110" s="74" t="s">
        <v>269</v>
      </c>
      <c r="C110" s="74" t="s">
        <v>221</v>
      </c>
      <c r="D110" s="82" t="s">
        <v>270</v>
      </c>
      <c r="E110" s="70" t="s">
        <v>140</v>
      </c>
      <c r="F110" s="75" t="s">
        <v>237</v>
      </c>
      <c r="G110" s="74" t="s">
        <v>271</v>
      </c>
      <c r="H110" s="74"/>
      <c r="I110" s="85">
        <v>125</v>
      </c>
      <c r="J110" s="54"/>
      <c r="K110" s="54"/>
      <c r="L110" s="54"/>
      <c r="M110" s="54"/>
      <c r="N110" s="57"/>
      <c r="O110" s="89"/>
      <c r="P110" s="85">
        <f t="shared" si="5"/>
        <v>7.1843750000000002</v>
      </c>
      <c r="Q110" s="72"/>
      <c r="R110" s="72"/>
      <c r="S110" s="72"/>
      <c r="T110" s="72"/>
      <c r="U110" s="72"/>
      <c r="V110" s="72"/>
    </row>
    <row r="111" spans="1:22" ht="63.75" x14ac:dyDescent="0.2">
      <c r="A111" s="69" t="s">
        <v>285</v>
      </c>
      <c r="B111" s="69" t="s">
        <v>228</v>
      </c>
      <c r="C111" s="69">
        <v>2010</v>
      </c>
      <c r="D111" s="70" t="s">
        <v>286</v>
      </c>
      <c r="E111" s="70" t="s">
        <v>140</v>
      </c>
      <c r="F111" s="78" t="s">
        <v>237</v>
      </c>
      <c r="G111" s="77" t="s">
        <v>272</v>
      </c>
      <c r="H111" s="76"/>
      <c r="I111" s="85">
        <v>128</v>
      </c>
      <c r="J111" s="54">
        <v>43</v>
      </c>
      <c r="K111" s="63"/>
      <c r="L111" s="63"/>
      <c r="M111" s="63">
        <v>122</v>
      </c>
      <c r="N111" s="57">
        <v>96</v>
      </c>
      <c r="O111" s="89">
        <v>154</v>
      </c>
      <c r="P111" s="85">
        <f t="shared" si="5"/>
        <v>7.3567999999999989</v>
      </c>
      <c r="Q111" s="72">
        <f t="shared" si="5"/>
        <v>2.4714249999999995</v>
      </c>
      <c r="R111" s="72"/>
      <c r="S111" s="72"/>
      <c r="T111" s="72">
        <f t="shared" si="6"/>
        <v>7.0119499999999988</v>
      </c>
      <c r="U111" s="72">
        <f t="shared" si="6"/>
        <v>5.5175999999999998</v>
      </c>
      <c r="V111" s="72">
        <f t="shared" si="6"/>
        <v>8.851149999999997</v>
      </c>
    </row>
    <row r="112" spans="1:22" ht="89.25" x14ac:dyDescent="0.2">
      <c r="A112" s="69" t="s">
        <v>48</v>
      </c>
      <c r="B112" s="51" t="s">
        <v>230</v>
      </c>
      <c r="C112" s="51">
        <v>2011</v>
      </c>
      <c r="D112" s="70" t="s">
        <v>273</v>
      </c>
      <c r="E112" s="70" t="s">
        <v>140</v>
      </c>
      <c r="F112" s="78" t="s">
        <v>237</v>
      </c>
      <c r="G112" s="51" t="s">
        <v>232</v>
      </c>
      <c r="H112" s="76">
        <v>55</v>
      </c>
      <c r="I112" s="85">
        <v>122</v>
      </c>
      <c r="J112" s="63">
        <v>55</v>
      </c>
      <c r="K112" s="54"/>
      <c r="L112" s="54"/>
      <c r="M112" s="63">
        <v>120</v>
      </c>
      <c r="N112" s="63">
        <v>47</v>
      </c>
      <c r="O112" s="93">
        <v>261</v>
      </c>
      <c r="P112" s="85">
        <f t="shared" si="5"/>
        <v>7.0119499999999988</v>
      </c>
      <c r="Q112" s="72">
        <f t="shared" si="5"/>
        <v>3.1611249999999997</v>
      </c>
      <c r="R112" s="72"/>
      <c r="S112" s="72"/>
      <c r="T112" s="72">
        <f t="shared" si="6"/>
        <v>6.8969999999999994</v>
      </c>
      <c r="U112" s="72">
        <f t="shared" si="6"/>
        <v>2.7013249999999998</v>
      </c>
      <c r="V112" s="72">
        <f t="shared" si="6"/>
        <v>15.000974999999999</v>
      </c>
    </row>
    <row r="113" spans="1:22" ht="89.25" x14ac:dyDescent="0.2">
      <c r="A113" s="69" t="s">
        <v>48</v>
      </c>
      <c r="B113" s="51" t="s">
        <v>230</v>
      </c>
      <c r="C113" s="51">
        <v>2011</v>
      </c>
      <c r="D113" s="70" t="s">
        <v>273</v>
      </c>
      <c r="E113" s="70" t="s">
        <v>140</v>
      </c>
      <c r="F113" s="78" t="s">
        <v>237</v>
      </c>
      <c r="G113" s="51" t="s">
        <v>234</v>
      </c>
      <c r="H113" s="76">
        <v>52</v>
      </c>
      <c r="I113" s="85">
        <v>116</v>
      </c>
      <c r="J113" s="63">
        <v>52</v>
      </c>
      <c r="K113" s="54"/>
      <c r="L113" s="54"/>
      <c r="M113" s="63">
        <v>104</v>
      </c>
      <c r="N113" s="63">
        <v>57</v>
      </c>
      <c r="O113" s="93">
        <v>206</v>
      </c>
      <c r="P113" s="85">
        <f t="shared" si="5"/>
        <v>6.6670999999999987</v>
      </c>
      <c r="Q113" s="72">
        <f t="shared" si="5"/>
        <v>2.9886999999999997</v>
      </c>
      <c r="R113" s="72"/>
      <c r="S113" s="72"/>
      <c r="T113" s="72">
        <f t="shared" si="6"/>
        <v>5.9773999999999994</v>
      </c>
      <c r="U113" s="72">
        <f t="shared" si="6"/>
        <v>3.2760749999999992</v>
      </c>
      <c r="V113" s="72">
        <f t="shared" si="6"/>
        <v>11.839849999999998</v>
      </c>
    </row>
    <row r="114" spans="1:22" ht="89.25" x14ac:dyDescent="0.2">
      <c r="A114" s="69" t="s">
        <v>48</v>
      </c>
      <c r="B114" s="51" t="s">
        <v>230</v>
      </c>
      <c r="C114" s="51">
        <v>2011</v>
      </c>
      <c r="D114" s="70" t="s">
        <v>273</v>
      </c>
      <c r="E114" s="70" t="s">
        <v>140</v>
      </c>
      <c r="F114" s="78" t="s">
        <v>237</v>
      </c>
      <c r="G114" s="51" t="s">
        <v>235</v>
      </c>
      <c r="H114" s="76">
        <v>59</v>
      </c>
      <c r="I114" s="85">
        <v>112</v>
      </c>
      <c r="J114" s="63">
        <v>59</v>
      </c>
      <c r="K114" s="54"/>
      <c r="L114" s="54"/>
      <c r="M114" s="63">
        <v>108</v>
      </c>
      <c r="N114" s="63">
        <v>44</v>
      </c>
      <c r="O114" s="93">
        <v>218</v>
      </c>
      <c r="P114" s="85">
        <f t="shared" ref="P114:Q114" si="7">IF(I114&gt;0.1,((I114*22.99)/0.4)/1000, "-")</f>
        <v>6.4371999999999989</v>
      </c>
      <c r="Q114" s="72">
        <f t="shared" si="7"/>
        <v>3.3910249999999995</v>
      </c>
      <c r="R114" s="72"/>
      <c r="S114" s="72"/>
      <c r="T114" s="72">
        <f t="shared" si="6"/>
        <v>6.2072999999999983</v>
      </c>
      <c r="U114" s="72">
        <f t="shared" si="6"/>
        <v>2.5288999999999997</v>
      </c>
      <c r="V114" s="72">
        <f t="shared" si="6"/>
        <v>12.529549999999999</v>
      </c>
    </row>
  </sheetData>
  <mergeCells count="2">
    <mergeCell ref="I3:O3"/>
    <mergeCell ref="P3:V3"/>
  </mergeCells>
  <pageMargins left="0.7" right="0.7" top="0.75" bottom="0.75" header="0.3" footer="0.3"/>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5"/>
  <sheetViews>
    <sheetView zoomScale="90" zoomScaleNormal="90" workbookViewId="0">
      <pane ySplit="4" topLeftCell="A5" activePane="bottomLeft" state="frozen"/>
      <selection pane="bottomLeft" activeCell="D14" sqref="D14"/>
    </sheetView>
  </sheetViews>
  <sheetFormatPr defaultRowHeight="12.75" x14ac:dyDescent="0.2"/>
  <cols>
    <col min="1" max="1" width="19.140625" style="112" customWidth="1"/>
    <col min="2" max="2" width="24.85546875" style="113" customWidth="1"/>
    <col min="3" max="3" width="10" style="113" bestFit="1" customWidth="1"/>
    <col min="4" max="4" width="48.7109375" style="103" customWidth="1"/>
    <col min="5" max="6" width="13.140625" style="103" customWidth="1"/>
    <col min="7" max="7" width="15.5703125" style="103" customWidth="1"/>
    <col min="8" max="8" width="20.85546875" style="103" customWidth="1"/>
    <col min="9" max="9" width="27.85546875" style="103" customWidth="1"/>
    <col min="10" max="10" width="24.5703125" style="103" customWidth="1"/>
    <col min="11" max="11" width="23.7109375" style="103" customWidth="1"/>
    <col min="12" max="12" width="24.140625" style="103" customWidth="1"/>
    <col min="13" max="13" width="10.5703125" style="103" bestFit="1" customWidth="1"/>
    <col min="14" max="16384" width="9.140625" style="103"/>
  </cols>
  <sheetData>
    <row r="1" spans="1:13" ht="34.5" customHeight="1" x14ac:dyDescent="0.2">
      <c r="A1" s="128" t="s">
        <v>293</v>
      </c>
      <c r="B1" s="128"/>
      <c r="C1" s="128"/>
      <c r="D1" s="128"/>
      <c r="E1" s="128"/>
      <c r="F1" s="128"/>
      <c r="G1" s="128"/>
      <c r="H1" s="128"/>
      <c r="I1" s="128"/>
      <c r="J1" s="128"/>
    </row>
    <row r="2" spans="1:13" ht="27.75" customHeight="1" x14ac:dyDescent="0.2">
      <c r="A2" s="104"/>
      <c r="B2" s="105"/>
      <c r="C2" s="105"/>
      <c r="D2" s="104"/>
      <c r="E2" s="104"/>
      <c r="F2" s="104"/>
      <c r="G2" s="104"/>
      <c r="H2" s="104"/>
      <c r="I2" s="145" t="s">
        <v>294</v>
      </c>
      <c r="J2" s="145"/>
      <c r="K2" s="146" t="s">
        <v>295</v>
      </c>
      <c r="L2" s="146"/>
      <c r="M2" s="118"/>
    </row>
    <row r="3" spans="1:13" ht="23.25" customHeight="1" x14ac:dyDescent="0.2">
      <c r="A3" s="100"/>
      <c r="B3" s="100"/>
      <c r="C3" s="100"/>
      <c r="D3" s="101"/>
      <c r="E3" s="101"/>
      <c r="F3" s="101"/>
      <c r="G3" s="116"/>
      <c r="H3" s="102"/>
      <c r="I3" s="143" t="s">
        <v>290</v>
      </c>
      <c r="J3" s="143" t="s">
        <v>289</v>
      </c>
      <c r="K3" s="143" t="s">
        <v>290</v>
      </c>
      <c r="L3" s="143" t="s">
        <v>289</v>
      </c>
    </row>
    <row r="4" spans="1:13" ht="27" x14ac:dyDescent="0.2">
      <c r="A4" s="106" t="s">
        <v>59</v>
      </c>
      <c r="B4" s="106" t="s">
        <v>111</v>
      </c>
      <c r="C4" s="106" t="s">
        <v>112</v>
      </c>
      <c r="D4" s="107" t="s">
        <v>113</v>
      </c>
      <c r="E4" s="108" t="s">
        <v>58</v>
      </c>
      <c r="F4" s="107" t="s">
        <v>291</v>
      </c>
      <c r="G4" s="107" t="s">
        <v>114</v>
      </c>
      <c r="H4" s="108" t="s">
        <v>115</v>
      </c>
      <c r="I4" s="144"/>
      <c r="J4" s="144"/>
      <c r="K4" s="144"/>
      <c r="L4" s="144"/>
    </row>
    <row r="5" spans="1:13" ht="38.25" x14ac:dyDescent="0.2">
      <c r="A5" s="54" t="s">
        <v>275</v>
      </c>
      <c r="B5" s="54" t="s">
        <v>120</v>
      </c>
      <c r="C5" s="54" t="s">
        <v>121</v>
      </c>
      <c r="D5" s="55" t="s">
        <v>122</v>
      </c>
      <c r="E5" s="55" t="s">
        <v>60</v>
      </c>
      <c r="F5" s="55">
        <v>23</v>
      </c>
      <c r="G5" s="79" t="s">
        <v>123</v>
      </c>
      <c r="H5" s="56" t="s">
        <v>124</v>
      </c>
      <c r="I5" s="109">
        <v>7.6466739130434773E-3</v>
      </c>
      <c r="J5" s="109">
        <v>8.5962608695652146E-3</v>
      </c>
      <c r="K5" s="117">
        <v>3.7229743614130431E-3</v>
      </c>
      <c r="L5" s="117">
        <v>4.1853045108695645E-3</v>
      </c>
    </row>
    <row r="6" spans="1:13" ht="38.25" x14ac:dyDescent="0.2">
      <c r="A6" s="54" t="s">
        <v>275</v>
      </c>
      <c r="B6" s="54" t="s">
        <v>120</v>
      </c>
      <c r="C6" s="54" t="s">
        <v>121</v>
      </c>
      <c r="D6" s="55" t="s">
        <v>122</v>
      </c>
      <c r="E6" s="55" t="s">
        <v>60</v>
      </c>
      <c r="F6" s="55">
        <v>43</v>
      </c>
      <c r="G6" s="79" t="s">
        <v>123</v>
      </c>
      <c r="H6" s="56" t="s">
        <v>125</v>
      </c>
      <c r="I6" s="109">
        <v>4.4108720930232563E-3</v>
      </c>
      <c r="J6" s="109">
        <v>4.7583953488372095E-3</v>
      </c>
      <c r="K6" s="117">
        <v>2.1475433502906979E-3</v>
      </c>
      <c r="L6" s="117">
        <v>2.3167437354651163E-3</v>
      </c>
    </row>
    <row r="7" spans="1:13" ht="38.25" x14ac:dyDescent="0.2">
      <c r="A7" s="54" t="s">
        <v>275</v>
      </c>
      <c r="B7" s="54" t="s">
        <v>120</v>
      </c>
      <c r="C7" s="54" t="s">
        <v>121</v>
      </c>
      <c r="D7" s="55" t="s">
        <v>122</v>
      </c>
      <c r="E7" s="55" t="s">
        <v>60</v>
      </c>
      <c r="F7" s="55">
        <v>43</v>
      </c>
      <c r="G7" s="79" t="s">
        <v>123</v>
      </c>
      <c r="H7" s="56" t="s">
        <v>126</v>
      </c>
      <c r="I7" s="109">
        <v>4.1168139534883703E-3</v>
      </c>
      <c r="J7" s="109">
        <v>4.9989883720930224E-3</v>
      </c>
      <c r="K7" s="117">
        <v>2.0043737936046506E-3</v>
      </c>
      <c r="L7" s="117">
        <v>2.4338824636627905E-3</v>
      </c>
    </row>
    <row r="8" spans="1:13" ht="38.25" x14ac:dyDescent="0.2">
      <c r="A8" s="54" t="s">
        <v>275</v>
      </c>
      <c r="B8" s="54" t="s">
        <v>120</v>
      </c>
      <c r="C8" s="54" t="s">
        <v>121</v>
      </c>
      <c r="D8" s="55" t="s">
        <v>122</v>
      </c>
      <c r="E8" s="55" t="s">
        <v>60</v>
      </c>
      <c r="F8" s="55">
        <v>23</v>
      </c>
      <c r="G8" s="79" t="s">
        <v>127</v>
      </c>
      <c r="H8" s="56" t="s">
        <v>124</v>
      </c>
      <c r="I8" s="109">
        <v>7.1968695652173901E-3</v>
      </c>
      <c r="J8" s="109">
        <v>8.1464565217391292E-3</v>
      </c>
      <c r="K8" s="117">
        <v>3.503975869565217E-3</v>
      </c>
      <c r="L8" s="117">
        <v>3.9663060190217383E-3</v>
      </c>
    </row>
    <row r="9" spans="1:13" ht="38.25" x14ac:dyDescent="0.2">
      <c r="A9" s="54" t="s">
        <v>275</v>
      </c>
      <c r="B9" s="54" t="s">
        <v>120</v>
      </c>
      <c r="C9" s="54" t="s">
        <v>121</v>
      </c>
      <c r="D9" s="55" t="s">
        <v>122</v>
      </c>
      <c r="E9" s="55" t="s">
        <v>60</v>
      </c>
      <c r="F9" s="55">
        <v>43</v>
      </c>
      <c r="G9" s="79" t="s">
        <v>127</v>
      </c>
      <c r="H9" s="56" t="s">
        <v>125</v>
      </c>
      <c r="I9" s="109">
        <v>4.1435465116279073E-3</v>
      </c>
      <c r="J9" s="109">
        <v>4.4643372093023251E-3</v>
      </c>
      <c r="K9" s="117">
        <v>2.0173892078488367E-3</v>
      </c>
      <c r="L9" s="117">
        <v>2.1735741787790698E-3</v>
      </c>
    </row>
    <row r="10" spans="1:13" ht="38.25" x14ac:dyDescent="0.2">
      <c r="A10" s="54" t="s">
        <v>275</v>
      </c>
      <c r="B10" s="54" t="s">
        <v>120</v>
      </c>
      <c r="C10" s="54" t="s">
        <v>121</v>
      </c>
      <c r="D10" s="55" t="s">
        <v>122</v>
      </c>
      <c r="E10" s="55" t="s">
        <v>60</v>
      </c>
      <c r="F10" s="55">
        <v>43</v>
      </c>
      <c r="G10" s="79" t="s">
        <v>127</v>
      </c>
      <c r="H10" s="56" t="s">
        <v>126</v>
      </c>
      <c r="I10" s="109">
        <v>3.2613720930232551E-3</v>
      </c>
      <c r="J10" s="109">
        <v>4.0366162790697671E-3</v>
      </c>
      <c r="K10" s="117">
        <v>1.5878805377906972E-3</v>
      </c>
      <c r="L10" s="117">
        <v>1.965327550872093E-3</v>
      </c>
    </row>
    <row r="11" spans="1:13" ht="63.75" x14ac:dyDescent="0.2">
      <c r="A11" s="54" t="s">
        <v>276</v>
      </c>
      <c r="B11" s="54" t="s">
        <v>128</v>
      </c>
      <c r="C11" s="54" t="s">
        <v>129</v>
      </c>
      <c r="D11" s="55" t="s">
        <v>130</v>
      </c>
      <c r="E11" s="55" t="s">
        <v>60</v>
      </c>
      <c r="F11" s="55">
        <v>23</v>
      </c>
      <c r="G11" s="79" t="s">
        <v>131</v>
      </c>
      <c r="H11" s="56" t="s">
        <v>132</v>
      </c>
      <c r="I11" s="109">
        <v>3.5484565217391308E-3</v>
      </c>
      <c r="J11" s="109">
        <v>3.5484565217391308E-3</v>
      </c>
      <c r="K11" s="117">
        <v>1.7276547690217392E-3</v>
      </c>
      <c r="L11" s="117">
        <v>1.7276547690217392E-3</v>
      </c>
    </row>
    <row r="12" spans="1:13" ht="25.5" x14ac:dyDescent="0.2">
      <c r="A12" s="54" t="s">
        <v>45</v>
      </c>
      <c r="B12" s="54" t="s">
        <v>133</v>
      </c>
      <c r="C12" s="54" t="s">
        <v>134</v>
      </c>
      <c r="D12" s="55" t="s">
        <v>135</v>
      </c>
      <c r="E12" s="55" t="s">
        <v>60</v>
      </c>
      <c r="F12" s="55">
        <v>43</v>
      </c>
      <c r="G12" s="79" t="s">
        <v>123</v>
      </c>
      <c r="H12" s="56" t="s">
        <v>136</v>
      </c>
      <c r="I12" s="109">
        <v>3.4484999999999997E-3</v>
      </c>
      <c r="J12" s="109">
        <v>4.3306744186046506E-3</v>
      </c>
      <c r="K12" s="117">
        <v>1.6789884375E-3</v>
      </c>
      <c r="L12" s="117">
        <v>2.1084971075581395E-3</v>
      </c>
    </row>
    <row r="13" spans="1:13" ht="25.5" x14ac:dyDescent="0.2">
      <c r="A13" s="54" t="s">
        <v>45</v>
      </c>
      <c r="B13" s="54" t="s">
        <v>133</v>
      </c>
      <c r="C13" s="54" t="s">
        <v>134</v>
      </c>
      <c r="D13" s="55" t="s">
        <v>135</v>
      </c>
      <c r="E13" s="55" t="s">
        <v>60</v>
      </c>
      <c r="F13" s="55">
        <v>43</v>
      </c>
      <c r="G13" s="79" t="s">
        <v>127</v>
      </c>
      <c r="H13" s="56" t="s">
        <v>136</v>
      </c>
      <c r="I13" s="109">
        <v>3.1277093023255815E-3</v>
      </c>
      <c r="J13" s="109">
        <v>3.902953488372093E-3</v>
      </c>
      <c r="K13" s="117">
        <v>1.5228034665697677E-3</v>
      </c>
      <c r="L13" s="117">
        <v>1.9002504796511628E-3</v>
      </c>
    </row>
    <row r="14" spans="1:13" ht="63.75" x14ac:dyDescent="0.2">
      <c r="A14" s="54" t="s">
        <v>277</v>
      </c>
      <c r="B14" s="54" t="s">
        <v>137</v>
      </c>
      <c r="C14" s="54">
        <v>2014</v>
      </c>
      <c r="D14" s="55" t="s">
        <v>138</v>
      </c>
      <c r="E14" s="55" t="s">
        <v>60</v>
      </c>
      <c r="F14" s="55">
        <v>23</v>
      </c>
      <c r="G14" s="79" t="s">
        <v>123</v>
      </c>
      <c r="H14" s="56" t="s">
        <v>139</v>
      </c>
      <c r="I14" s="109">
        <v>7.0969130434782616E-3</v>
      </c>
      <c r="J14" s="127">
        <v>8.8461521739130414E-3</v>
      </c>
      <c r="K14" s="117">
        <v>3.4553095380434784E-3</v>
      </c>
      <c r="L14" s="117">
        <v>4.3069703396739125E-3</v>
      </c>
    </row>
    <row r="15" spans="1:13" ht="63.75" x14ac:dyDescent="0.2">
      <c r="A15" s="64" t="s">
        <v>277</v>
      </c>
      <c r="B15" s="64" t="s">
        <v>137</v>
      </c>
      <c r="C15" s="64">
        <v>2014</v>
      </c>
      <c r="D15" s="65" t="s">
        <v>138</v>
      </c>
      <c r="E15" s="65" t="s">
        <v>60</v>
      </c>
      <c r="F15" s="65">
        <v>23</v>
      </c>
      <c r="G15" s="80" t="s">
        <v>127</v>
      </c>
      <c r="H15" s="66" t="s">
        <v>139</v>
      </c>
      <c r="I15" s="110">
        <v>6.0973478260869553E-3</v>
      </c>
      <c r="J15" s="110">
        <v>7.6966521739130411E-3</v>
      </c>
      <c r="K15" s="119">
        <v>2.9686462228260867E-3</v>
      </c>
      <c r="L15" s="119">
        <v>3.7473075271739118E-3</v>
      </c>
    </row>
    <row r="16" spans="1:13" ht="51" x14ac:dyDescent="0.2">
      <c r="A16" s="69" t="s">
        <v>275</v>
      </c>
      <c r="B16" s="69" t="s">
        <v>120</v>
      </c>
      <c r="C16" s="69" t="s">
        <v>121</v>
      </c>
      <c r="D16" s="70" t="s">
        <v>278</v>
      </c>
      <c r="E16" s="70" t="s">
        <v>140</v>
      </c>
      <c r="F16" s="70">
        <v>70</v>
      </c>
      <c r="G16" s="77" t="s">
        <v>141</v>
      </c>
      <c r="H16" s="71" t="s">
        <v>142</v>
      </c>
      <c r="I16" s="109">
        <v>3.0708071428571424E-3</v>
      </c>
      <c r="J16" s="111">
        <v>3.7112428571428567E-3</v>
      </c>
      <c r="K16" s="117">
        <v>1.4950992276785715E-3</v>
      </c>
      <c r="L16" s="117">
        <v>1.8069113660714284E-3</v>
      </c>
    </row>
    <row r="17" spans="1:12" ht="51" x14ac:dyDescent="0.2">
      <c r="A17" s="69" t="s">
        <v>275</v>
      </c>
      <c r="B17" s="69" t="s">
        <v>120</v>
      </c>
      <c r="C17" s="69" t="s">
        <v>121</v>
      </c>
      <c r="D17" s="70" t="s">
        <v>278</v>
      </c>
      <c r="E17" s="70" t="s">
        <v>140</v>
      </c>
      <c r="F17" s="70">
        <v>70</v>
      </c>
      <c r="G17" s="77" t="s">
        <v>141</v>
      </c>
      <c r="H17" s="71" t="s">
        <v>143</v>
      </c>
      <c r="I17" s="109">
        <v>3.1364928571428574E-3</v>
      </c>
      <c r="J17" s="111">
        <v>3.3499714285714285E-3</v>
      </c>
      <c r="K17" s="117">
        <v>1.5270799598214287E-3</v>
      </c>
      <c r="L17" s="117">
        <v>1.6310173392857143E-3</v>
      </c>
    </row>
    <row r="18" spans="1:12" ht="51" x14ac:dyDescent="0.2">
      <c r="A18" s="69" t="s">
        <v>275</v>
      </c>
      <c r="B18" s="69" t="s">
        <v>120</v>
      </c>
      <c r="C18" s="69" t="s">
        <v>121</v>
      </c>
      <c r="D18" s="70" t="s">
        <v>278</v>
      </c>
      <c r="E18" s="70" t="s">
        <v>140</v>
      </c>
      <c r="F18" s="70">
        <v>70</v>
      </c>
      <c r="G18" s="77" t="s">
        <v>141</v>
      </c>
      <c r="H18" s="71" t="s">
        <v>144</v>
      </c>
      <c r="I18" s="109">
        <v>3.3499714285714285E-3</v>
      </c>
      <c r="J18" s="111">
        <v>3.8590357142857133E-3</v>
      </c>
      <c r="K18" s="117">
        <v>1.6310173392857143E-3</v>
      </c>
      <c r="L18" s="117">
        <v>1.8788680133928573E-3</v>
      </c>
    </row>
    <row r="19" spans="1:12" ht="51" x14ac:dyDescent="0.2">
      <c r="A19" s="69" t="s">
        <v>275</v>
      </c>
      <c r="B19" s="69" t="s">
        <v>120</v>
      </c>
      <c r="C19" s="69" t="s">
        <v>121</v>
      </c>
      <c r="D19" s="70" t="s">
        <v>278</v>
      </c>
      <c r="E19" s="70" t="s">
        <v>140</v>
      </c>
      <c r="F19" s="70">
        <v>70</v>
      </c>
      <c r="G19" s="77" t="s">
        <v>141</v>
      </c>
      <c r="H19" s="71" t="s">
        <v>145</v>
      </c>
      <c r="I19" s="109">
        <v>3.0051214285714287E-3</v>
      </c>
      <c r="J19" s="111">
        <v>3.3499714285714285E-3</v>
      </c>
      <c r="K19" s="117">
        <v>1.4631184955357145E-3</v>
      </c>
      <c r="L19" s="117">
        <v>1.6310173392857143E-3</v>
      </c>
    </row>
    <row r="20" spans="1:12" ht="51" x14ac:dyDescent="0.2">
      <c r="A20" s="69" t="s">
        <v>146</v>
      </c>
      <c r="B20" s="69" t="s">
        <v>147</v>
      </c>
      <c r="C20" s="69">
        <v>2015</v>
      </c>
      <c r="D20" s="70" t="s">
        <v>148</v>
      </c>
      <c r="E20" s="70" t="s">
        <v>140</v>
      </c>
      <c r="F20" s="70">
        <v>70</v>
      </c>
      <c r="G20" s="77" t="s">
        <v>141</v>
      </c>
      <c r="H20" s="71" t="s">
        <v>149</v>
      </c>
      <c r="I20" s="109">
        <v>2.9394357142857141E-3</v>
      </c>
      <c r="J20" s="111">
        <v>2.9394357142857141E-3</v>
      </c>
      <c r="K20" s="117">
        <v>1.4311377633928573E-3</v>
      </c>
      <c r="L20" s="117">
        <v>1.4311377633928573E-3</v>
      </c>
    </row>
    <row r="21" spans="1:12" ht="63.75" x14ac:dyDescent="0.2">
      <c r="A21" s="69" t="s">
        <v>49</v>
      </c>
      <c r="B21" s="69" t="s">
        <v>150</v>
      </c>
      <c r="C21" s="69" t="s">
        <v>151</v>
      </c>
      <c r="D21" s="70" t="s">
        <v>152</v>
      </c>
      <c r="E21" s="70" t="s">
        <v>140</v>
      </c>
      <c r="F21" s="70">
        <v>70</v>
      </c>
      <c r="G21" s="77" t="s">
        <v>141</v>
      </c>
      <c r="H21" s="71" t="s">
        <v>153</v>
      </c>
      <c r="I21" s="109">
        <v>3.4320785714285714E-3</v>
      </c>
      <c r="J21" s="111">
        <v>3.6619785714285705E-3</v>
      </c>
      <c r="K21" s="117">
        <v>1.6709932544642858E-3</v>
      </c>
      <c r="L21" s="117">
        <v>1.7829258169642856E-3</v>
      </c>
    </row>
    <row r="22" spans="1:12" ht="63.75" x14ac:dyDescent="0.2">
      <c r="A22" s="69" t="s">
        <v>52</v>
      </c>
      <c r="B22" s="69" t="s">
        <v>150</v>
      </c>
      <c r="C22" s="69" t="s">
        <v>151</v>
      </c>
      <c r="D22" s="70" t="s">
        <v>152</v>
      </c>
      <c r="E22" s="70" t="s">
        <v>140</v>
      </c>
      <c r="F22" s="70">
        <v>70</v>
      </c>
      <c r="G22" s="77" t="s">
        <v>141</v>
      </c>
      <c r="H22" s="71" t="s">
        <v>154</v>
      </c>
      <c r="I22" s="109">
        <v>4.3680999999999989E-3</v>
      </c>
      <c r="J22" s="111">
        <v>4.6965285714285713E-3</v>
      </c>
      <c r="K22" s="117">
        <v>2.1267186874999997E-3</v>
      </c>
      <c r="L22" s="117">
        <v>2.2866223482142858E-3</v>
      </c>
    </row>
    <row r="23" spans="1:12" ht="63.75" x14ac:dyDescent="0.2">
      <c r="A23" s="69" t="s">
        <v>155</v>
      </c>
      <c r="B23" s="69" t="s">
        <v>150</v>
      </c>
      <c r="C23" s="69" t="s">
        <v>151</v>
      </c>
      <c r="D23" s="70" t="s">
        <v>152</v>
      </c>
      <c r="E23" s="70" t="s">
        <v>140</v>
      </c>
      <c r="F23" s="70">
        <v>70</v>
      </c>
      <c r="G23" s="77" t="s">
        <v>141</v>
      </c>
      <c r="H23" s="71" t="s">
        <v>154</v>
      </c>
      <c r="I23" s="109">
        <v>3.3499714285714285E-3</v>
      </c>
      <c r="J23" s="111">
        <v>3.5798714285714284E-3</v>
      </c>
      <c r="K23" s="117">
        <v>1.6310173392857143E-3</v>
      </c>
      <c r="L23" s="117">
        <v>1.7429499017857142E-3</v>
      </c>
    </row>
    <row r="24" spans="1:12" x14ac:dyDescent="0.2">
      <c r="A24" s="69" t="s">
        <v>279</v>
      </c>
      <c r="B24" s="69" t="s">
        <v>156</v>
      </c>
      <c r="C24" s="69">
        <v>2009</v>
      </c>
      <c r="D24" s="70" t="s">
        <v>157</v>
      </c>
      <c r="E24" s="70" t="s">
        <v>140</v>
      </c>
      <c r="F24" s="70">
        <v>70</v>
      </c>
      <c r="G24" s="77" t="s">
        <v>141</v>
      </c>
      <c r="H24" s="71" t="s">
        <v>158</v>
      </c>
      <c r="I24" s="109">
        <v>3.7933499999999996E-3</v>
      </c>
      <c r="J24" s="111">
        <v>3.7933499999999996E-3</v>
      </c>
      <c r="K24" s="117">
        <v>1.8468872812499998E-3</v>
      </c>
      <c r="L24" s="117">
        <v>1.8468872812499998E-3</v>
      </c>
    </row>
    <row r="25" spans="1:12" ht="25.5" x14ac:dyDescent="0.2">
      <c r="A25" s="69" t="s">
        <v>159</v>
      </c>
      <c r="B25" s="69" t="s">
        <v>160</v>
      </c>
      <c r="C25" s="69">
        <v>2009</v>
      </c>
      <c r="D25" s="70" t="s">
        <v>161</v>
      </c>
      <c r="E25" s="70" t="s">
        <v>140</v>
      </c>
      <c r="F25" s="70">
        <v>70</v>
      </c>
      <c r="G25" s="77" t="s">
        <v>162</v>
      </c>
      <c r="H25" s="71" t="s">
        <v>163</v>
      </c>
      <c r="I25" s="109">
        <v>3.760507142857143E-3</v>
      </c>
      <c r="J25" s="111">
        <v>3.760507142857143E-3</v>
      </c>
      <c r="K25" s="117">
        <v>1.8308969151785714E-3</v>
      </c>
      <c r="L25" s="117">
        <v>1.8308969151785714E-3</v>
      </c>
    </row>
    <row r="26" spans="1:12" ht="25.5" x14ac:dyDescent="0.2">
      <c r="A26" s="69" t="s">
        <v>159</v>
      </c>
      <c r="B26" s="69" t="s">
        <v>160</v>
      </c>
      <c r="C26" s="69">
        <v>2009</v>
      </c>
      <c r="D26" s="70" t="s">
        <v>161</v>
      </c>
      <c r="E26" s="70" t="s">
        <v>140</v>
      </c>
      <c r="F26" s="70">
        <v>70</v>
      </c>
      <c r="G26" s="77" t="s">
        <v>164</v>
      </c>
      <c r="H26" s="71" t="s">
        <v>163</v>
      </c>
      <c r="I26" s="109">
        <v>3.1857571428571423E-3</v>
      </c>
      <c r="J26" s="111">
        <v>3.1857571428571423E-3</v>
      </c>
      <c r="K26" s="117">
        <v>1.5510655089285715E-3</v>
      </c>
      <c r="L26" s="117">
        <v>1.5510655089285715E-3</v>
      </c>
    </row>
    <row r="27" spans="1:12" ht="25.5" x14ac:dyDescent="0.2">
      <c r="A27" s="69" t="s">
        <v>159</v>
      </c>
      <c r="B27" s="69" t="s">
        <v>160</v>
      </c>
      <c r="C27" s="69">
        <v>2009</v>
      </c>
      <c r="D27" s="70" t="s">
        <v>161</v>
      </c>
      <c r="E27" s="70" t="s">
        <v>140</v>
      </c>
      <c r="F27" s="70">
        <v>70</v>
      </c>
      <c r="G27" s="77" t="s">
        <v>165</v>
      </c>
      <c r="H27" s="71" t="s">
        <v>163</v>
      </c>
      <c r="I27" s="109">
        <v>3.0543857142857136E-3</v>
      </c>
      <c r="J27" s="111">
        <v>3.0543857142857136E-3</v>
      </c>
      <c r="K27" s="117">
        <v>1.4871040446428568E-3</v>
      </c>
      <c r="L27" s="117">
        <v>1.4871040446428568E-3</v>
      </c>
    </row>
    <row r="28" spans="1:12" ht="38.25" x14ac:dyDescent="0.2">
      <c r="A28" s="69" t="s">
        <v>280</v>
      </c>
      <c r="B28" s="69" t="s">
        <v>166</v>
      </c>
      <c r="C28" s="69">
        <v>2002</v>
      </c>
      <c r="D28" s="70" t="s">
        <v>167</v>
      </c>
      <c r="E28" s="70" t="s">
        <v>140</v>
      </c>
      <c r="F28" s="70">
        <v>70</v>
      </c>
      <c r="G28" s="77" t="s">
        <v>168</v>
      </c>
      <c r="H28" s="71" t="s">
        <v>169</v>
      </c>
      <c r="I28" s="109">
        <v>2.6766928571428567E-3</v>
      </c>
      <c r="J28" s="111">
        <v>2.8409071428571421E-3</v>
      </c>
      <c r="K28" s="117">
        <v>1.3032148348214286E-3</v>
      </c>
      <c r="L28" s="117">
        <v>1.3831666651785712E-3</v>
      </c>
    </row>
    <row r="29" spans="1:12" ht="38.25" x14ac:dyDescent="0.2">
      <c r="A29" s="69" t="s">
        <v>280</v>
      </c>
      <c r="B29" s="69" t="s">
        <v>166</v>
      </c>
      <c r="C29" s="69">
        <v>2002</v>
      </c>
      <c r="D29" s="70" t="s">
        <v>167</v>
      </c>
      <c r="E29" s="70" t="s">
        <v>140</v>
      </c>
      <c r="F29" s="70">
        <v>70</v>
      </c>
      <c r="G29" s="77" t="s">
        <v>170</v>
      </c>
      <c r="H29" s="71" t="s">
        <v>169</v>
      </c>
      <c r="I29" s="109">
        <v>2.7916428571428567E-3</v>
      </c>
      <c r="J29" s="111">
        <v>3.0051214285714287E-3</v>
      </c>
      <c r="K29" s="117">
        <v>1.3591811160714284E-3</v>
      </c>
      <c r="L29" s="117">
        <v>1.4631184955357145E-3</v>
      </c>
    </row>
    <row r="30" spans="1:12" ht="38.25" x14ac:dyDescent="0.2">
      <c r="A30" s="69" t="s">
        <v>280</v>
      </c>
      <c r="B30" s="69" t="s">
        <v>166</v>
      </c>
      <c r="C30" s="69">
        <v>2002</v>
      </c>
      <c r="D30" s="70" t="s">
        <v>167</v>
      </c>
      <c r="E30" s="70" t="s">
        <v>140</v>
      </c>
      <c r="F30" s="70">
        <v>70</v>
      </c>
      <c r="G30" s="77" t="s">
        <v>171</v>
      </c>
      <c r="H30" s="71" t="s">
        <v>169</v>
      </c>
      <c r="I30" s="109">
        <v>2.4303714285714281E-3</v>
      </c>
      <c r="J30" s="111">
        <v>2.6931142857142851E-3</v>
      </c>
      <c r="K30" s="117">
        <v>1.1832870892857141E-3</v>
      </c>
      <c r="L30" s="117">
        <v>1.3112100178571428E-3</v>
      </c>
    </row>
    <row r="31" spans="1:12" ht="51" x14ac:dyDescent="0.2">
      <c r="A31" s="69" t="s">
        <v>281</v>
      </c>
      <c r="B31" s="69" t="s">
        <v>172</v>
      </c>
      <c r="C31" s="69" t="s">
        <v>173</v>
      </c>
      <c r="D31" s="70" t="s">
        <v>174</v>
      </c>
      <c r="E31" s="70" t="s">
        <v>140</v>
      </c>
      <c r="F31" s="70">
        <v>70</v>
      </c>
      <c r="G31" s="77" t="s">
        <v>141</v>
      </c>
      <c r="H31" s="71" t="s">
        <v>175</v>
      </c>
      <c r="I31" s="109"/>
      <c r="J31" s="111">
        <v>4.1381999999999999E-3</v>
      </c>
      <c r="K31" s="117"/>
      <c r="L31" s="117">
        <v>2.0147861250000001E-3</v>
      </c>
    </row>
    <row r="32" spans="1:12" ht="51" x14ac:dyDescent="0.2">
      <c r="A32" s="69" t="s">
        <v>281</v>
      </c>
      <c r="B32" s="69" t="s">
        <v>172</v>
      </c>
      <c r="C32" s="69" t="s">
        <v>173</v>
      </c>
      <c r="D32" s="70" t="s">
        <v>174</v>
      </c>
      <c r="E32" s="70" t="s">
        <v>140</v>
      </c>
      <c r="F32" s="70">
        <v>70</v>
      </c>
      <c r="G32" s="77" t="s">
        <v>141</v>
      </c>
      <c r="H32" s="71" t="s">
        <v>176</v>
      </c>
      <c r="I32" s="109"/>
      <c r="J32" s="111">
        <v>4.3188357142857139E-3</v>
      </c>
      <c r="K32" s="117"/>
      <c r="L32" s="117">
        <v>2.1027331383928569E-3</v>
      </c>
    </row>
    <row r="33" spans="1:12" ht="51" x14ac:dyDescent="0.2">
      <c r="A33" s="69" t="s">
        <v>281</v>
      </c>
      <c r="B33" s="69" t="s">
        <v>172</v>
      </c>
      <c r="C33" s="69" t="s">
        <v>173</v>
      </c>
      <c r="D33" s="70" t="s">
        <v>174</v>
      </c>
      <c r="E33" s="70" t="s">
        <v>140</v>
      </c>
      <c r="F33" s="70">
        <v>70</v>
      </c>
      <c r="G33" s="77" t="s">
        <v>141</v>
      </c>
      <c r="H33" s="71" t="s">
        <v>177</v>
      </c>
      <c r="I33" s="109"/>
      <c r="J33" s="111">
        <v>4.3352571428571423E-3</v>
      </c>
      <c r="K33" s="117"/>
      <c r="L33" s="117">
        <v>2.1107283214285713E-3</v>
      </c>
    </row>
    <row r="34" spans="1:12" ht="51" x14ac:dyDescent="0.2">
      <c r="A34" s="69" t="s">
        <v>281</v>
      </c>
      <c r="B34" s="69" t="s">
        <v>172</v>
      </c>
      <c r="C34" s="69" t="s">
        <v>173</v>
      </c>
      <c r="D34" s="70" t="s">
        <v>174</v>
      </c>
      <c r="E34" s="70" t="s">
        <v>140</v>
      </c>
      <c r="F34" s="70">
        <v>70</v>
      </c>
      <c r="G34" s="77" t="s">
        <v>141</v>
      </c>
      <c r="H34" s="71" t="s">
        <v>178</v>
      </c>
      <c r="I34" s="109"/>
      <c r="J34" s="111">
        <v>3.7933499999999996E-3</v>
      </c>
      <c r="K34" s="117"/>
      <c r="L34" s="117">
        <v>1.8468872812499998E-3</v>
      </c>
    </row>
    <row r="35" spans="1:12" ht="51" x14ac:dyDescent="0.2">
      <c r="A35" s="69" t="s">
        <v>281</v>
      </c>
      <c r="B35" s="69" t="s">
        <v>172</v>
      </c>
      <c r="C35" s="69" t="s">
        <v>173</v>
      </c>
      <c r="D35" s="70" t="s">
        <v>174</v>
      </c>
      <c r="E35" s="70" t="s">
        <v>140</v>
      </c>
      <c r="F35" s="70">
        <v>70</v>
      </c>
      <c r="G35" s="77" t="s">
        <v>141</v>
      </c>
      <c r="H35" s="71" t="s">
        <v>179</v>
      </c>
      <c r="I35" s="109"/>
      <c r="J35" s="111">
        <v>4.2859928571428573E-3</v>
      </c>
      <c r="K35" s="117"/>
      <c r="L35" s="117">
        <v>2.0867427723214285E-3</v>
      </c>
    </row>
    <row r="36" spans="1:12" ht="51" x14ac:dyDescent="0.2">
      <c r="A36" s="69" t="s">
        <v>281</v>
      </c>
      <c r="B36" s="69" t="s">
        <v>172</v>
      </c>
      <c r="C36" s="69" t="s">
        <v>173</v>
      </c>
      <c r="D36" s="70" t="s">
        <v>174</v>
      </c>
      <c r="E36" s="70" t="s">
        <v>140</v>
      </c>
      <c r="F36" s="70">
        <v>70</v>
      </c>
      <c r="G36" s="77" t="s">
        <v>141</v>
      </c>
      <c r="H36" s="71" t="s">
        <v>180</v>
      </c>
      <c r="I36" s="109"/>
      <c r="J36" s="111">
        <v>4.1381999999999999E-3</v>
      </c>
      <c r="K36" s="117"/>
      <c r="L36" s="117">
        <v>2.0147861250000001E-3</v>
      </c>
    </row>
    <row r="37" spans="1:12" ht="51" x14ac:dyDescent="0.2">
      <c r="A37" s="69" t="s">
        <v>281</v>
      </c>
      <c r="B37" s="69" t="s">
        <v>172</v>
      </c>
      <c r="C37" s="69" t="s">
        <v>173</v>
      </c>
      <c r="D37" s="70" t="s">
        <v>174</v>
      </c>
      <c r="E37" s="70" t="s">
        <v>140</v>
      </c>
      <c r="F37" s="70">
        <v>70</v>
      </c>
      <c r="G37" s="77" t="s">
        <v>141</v>
      </c>
      <c r="H37" s="71" t="s">
        <v>181</v>
      </c>
      <c r="I37" s="109"/>
      <c r="J37" s="111">
        <v>4.023249999999999E-3</v>
      </c>
      <c r="K37" s="117"/>
      <c r="L37" s="117">
        <v>1.9588198437500001E-3</v>
      </c>
    </row>
    <row r="38" spans="1:12" ht="89.25" x14ac:dyDescent="0.2">
      <c r="A38" s="69" t="s">
        <v>53</v>
      </c>
      <c r="B38" s="69"/>
      <c r="C38" s="69" t="s">
        <v>182</v>
      </c>
      <c r="D38" s="70" t="s">
        <v>183</v>
      </c>
      <c r="E38" s="70" t="s">
        <v>140</v>
      </c>
      <c r="F38" s="70">
        <v>70</v>
      </c>
      <c r="G38" s="77" t="s">
        <v>141</v>
      </c>
      <c r="H38" s="71" t="s">
        <v>184</v>
      </c>
      <c r="I38" s="109">
        <v>2.611007142857143E-3</v>
      </c>
      <c r="J38" s="111">
        <v>2.611007142857143E-3</v>
      </c>
      <c r="K38" s="117">
        <v>1.2712341026785714E-3</v>
      </c>
      <c r="L38" s="117">
        <v>1.2712341026785714E-3</v>
      </c>
    </row>
    <row r="39" spans="1:12" ht="63.75" x14ac:dyDescent="0.2">
      <c r="A39" s="69" t="s">
        <v>53</v>
      </c>
      <c r="B39" s="69" t="s">
        <v>185</v>
      </c>
      <c r="C39" s="69" t="s">
        <v>186</v>
      </c>
      <c r="D39" s="70" t="s">
        <v>187</v>
      </c>
      <c r="E39" s="70" t="s">
        <v>140</v>
      </c>
      <c r="F39" s="70">
        <v>70</v>
      </c>
      <c r="G39" s="77" t="s">
        <v>141</v>
      </c>
      <c r="H39" s="71" t="s">
        <v>188</v>
      </c>
      <c r="I39" s="109">
        <v>3.1906835714285717E-3</v>
      </c>
      <c r="J39" s="111">
        <v>3.4255100000000005E-3</v>
      </c>
      <c r="K39" s="117">
        <v>1.5534640638392859E-3</v>
      </c>
      <c r="L39" s="117">
        <v>1.6677951812500002E-3</v>
      </c>
    </row>
    <row r="40" spans="1:12" ht="38.25" x14ac:dyDescent="0.2">
      <c r="A40" s="69" t="s">
        <v>47</v>
      </c>
      <c r="B40" s="69"/>
      <c r="C40" s="69">
        <v>2010</v>
      </c>
      <c r="D40" s="70" t="s">
        <v>189</v>
      </c>
      <c r="E40" s="70" t="s">
        <v>140</v>
      </c>
      <c r="F40" s="70">
        <v>70</v>
      </c>
      <c r="G40" s="77" t="s">
        <v>141</v>
      </c>
      <c r="H40" s="71" t="s">
        <v>163</v>
      </c>
      <c r="I40" s="109">
        <v>3.1200714285714278E-3</v>
      </c>
      <c r="J40" s="111">
        <v>3.1200714285714278E-3</v>
      </c>
      <c r="K40" s="117">
        <v>1.5190847767857141E-3</v>
      </c>
      <c r="L40" s="117">
        <v>1.5190847767857141E-3</v>
      </c>
    </row>
    <row r="41" spans="1:12" ht="38.25" x14ac:dyDescent="0.2">
      <c r="A41" s="69" t="s">
        <v>46</v>
      </c>
      <c r="B41" s="69" t="s">
        <v>190</v>
      </c>
      <c r="C41" s="69">
        <v>2007</v>
      </c>
      <c r="D41" s="70" t="s">
        <v>191</v>
      </c>
      <c r="E41" s="70" t="s">
        <v>140</v>
      </c>
      <c r="F41" s="70">
        <v>70</v>
      </c>
      <c r="G41" s="77" t="s">
        <v>141</v>
      </c>
      <c r="H41" s="71" t="s">
        <v>192</v>
      </c>
      <c r="I41" s="109">
        <v>2.8901714285714283E-3</v>
      </c>
      <c r="J41" s="111">
        <v>2.8901714285714283E-3</v>
      </c>
      <c r="K41" s="117">
        <v>1.4071522142857142E-3</v>
      </c>
      <c r="L41" s="117">
        <v>1.4071522142857142E-3</v>
      </c>
    </row>
    <row r="42" spans="1:12" ht="38.25" x14ac:dyDescent="0.2">
      <c r="A42" s="69" t="s">
        <v>46</v>
      </c>
      <c r="B42" s="69" t="s">
        <v>190</v>
      </c>
      <c r="C42" s="69">
        <v>2007</v>
      </c>
      <c r="D42" s="70" t="s">
        <v>191</v>
      </c>
      <c r="E42" s="70" t="s">
        <v>140</v>
      </c>
      <c r="F42" s="70">
        <v>70</v>
      </c>
      <c r="G42" s="77" t="s">
        <v>141</v>
      </c>
      <c r="H42" s="71" t="s">
        <v>193</v>
      </c>
      <c r="I42" s="109">
        <v>3.0872285714285711E-3</v>
      </c>
      <c r="J42" s="111">
        <v>3.0872285714285711E-3</v>
      </c>
      <c r="K42" s="117">
        <v>1.5030944107142857E-3</v>
      </c>
      <c r="L42" s="117">
        <v>1.5030944107142857E-3</v>
      </c>
    </row>
    <row r="43" spans="1:12" ht="38.25" x14ac:dyDescent="0.2">
      <c r="A43" s="69" t="s">
        <v>46</v>
      </c>
      <c r="B43" s="69" t="s">
        <v>190</v>
      </c>
      <c r="C43" s="69">
        <v>2007</v>
      </c>
      <c r="D43" s="70" t="s">
        <v>191</v>
      </c>
      <c r="E43" s="70" t="s">
        <v>140</v>
      </c>
      <c r="F43" s="70">
        <v>70</v>
      </c>
      <c r="G43" s="77" t="s">
        <v>141</v>
      </c>
      <c r="H43" s="71" t="s">
        <v>195</v>
      </c>
      <c r="I43" s="109">
        <v>2.5945857142857139E-3</v>
      </c>
      <c r="J43" s="111">
        <v>2.5945857142857139E-3</v>
      </c>
      <c r="K43" s="117">
        <v>1.2632389196428574E-3</v>
      </c>
      <c r="L43" s="117">
        <v>1.2632389196428574E-3</v>
      </c>
    </row>
    <row r="44" spans="1:12" ht="38.25" x14ac:dyDescent="0.2">
      <c r="A44" s="69" t="s">
        <v>282</v>
      </c>
      <c r="B44" s="69" t="s">
        <v>196</v>
      </c>
      <c r="C44" s="69" t="s">
        <v>197</v>
      </c>
      <c r="D44" s="70" t="s">
        <v>198</v>
      </c>
      <c r="E44" s="70" t="s">
        <v>140</v>
      </c>
      <c r="F44" s="70">
        <v>70</v>
      </c>
      <c r="G44" s="77" t="s">
        <v>141</v>
      </c>
      <c r="H44" s="71" t="s">
        <v>199</v>
      </c>
      <c r="I44" s="109">
        <v>3.4649214285714281E-3</v>
      </c>
      <c r="J44" s="111">
        <v>3.4649214285714281E-3</v>
      </c>
      <c r="K44" s="117">
        <v>1.6869836205357144E-3</v>
      </c>
      <c r="L44" s="117">
        <v>1.6869836205357144E-3</v>
      </c>
    </row>
    <row r="45" spans="1:12" ht="38.25" x14ac:dyDescent="0.2">
      <c r="A45" s="69" t="s">
        <v>282</v>
      </c>
      <c r="B45" s="69" t="s">
        <v>196</v>
      </c>
      <c r="C45" s="69" t="s">
        <v>197</v>
      </c>
      <c r="D45" s="70" t="s">
        <v>198</v>
      </c>
      <c r="E45" s="70" t="s">
        <v>140</v>
      </c>
      <c r="F45" s="70">
        <v>70</v>
      </c>
      <c r="G45" s="77" t="s">
        <v>141</v>
      </c>
      <c r="H45" s="71" t="s">
        <v>200</v>
      </c>
      <c r="I45" s="109">
        <v>3.5798714285714284E-3</v>
      </c>
      <c r="J45" s="111">
        <v>3.5798714285714284E-3</v>
      </c>
      <c r="K45" s="117">
        <v>1.7429499017857142E-3</v>
      </c>
      <c r="L45" s="117">
        <v>1.7429499017857142E-3</v>
      </c>
    </row>
    <row r="46" spans="1:12" ht="38.25" x14ac:dyDescent="0.2">
      <c r="A46" s="69" t="s">
        <v>282</v>
      </c>
      <c r="B46" s="69" t="s">
        <v>196</v>
      </c>
      <c r="C46" s="69" t="s">
        <v>197</v>
      </c>
      <c r="D46" s="70" t="s">
        <v>198</v>
      </c>
      <c r="E46" s="70" t="s">
        <v>140</v>
      </c>
      <c r="F46" s="70">
        <v>70</v>
      </c>
      <c r="G46" s="77" t="s">
        <v>141</v>
      </c>
      <c r="H46" s="71" t="s">
        <v>201</v>
      </c>
      <c r="I46" s="109">
        <v>3.4649214285714281E-3</v>
      </c>
      <c r="J46" s="111">
        <v>3.4649214285714281E-3</v>
      </c>
      <c r="K46" s="117">
        <v>1.6869836205357144E-3</v>
      </c>
      <c r="L46" s="117">
        <v>1.6869836205357144E-3</v>
      </c>
    </row>
    <row r="47" spans="1:12" ht="38.25" x14ac:dyDescent="0.2">
      <c r="A47" s="69" t="s">
        <v>282</v>
      </c>
      <c r="B47" s="69" t="s">
        <v>196</v>
      </c>
      <c r="C47" s="69" t="s">
        <v>197</v>
      </c>
      <c r="D47" s="70" t="s">
        <v>198</v>
      </c>
      <c r="E47" s="70" t="s">
        <v>140</v>
      </c>
      <c r="F47" s="70">
        <v>70</v>
      </c>
      <c r="G47" s="77" t="s">
        <v>141</v>
      </c>
      <c r="H47" s="71" t="s">
        <v>202</v>
      </c>
      <c r="I47" s="109">
        <v>3.3007071428571427E-3</v>
      </c>
      <c r="J47" s="111">
        <v>3.3007071428571427E-3</v>
      </c>
      <c r="K47" s="117">
        <v>1.6070317901785713E-3</v>
      </c>
      <c r="L47" s="117">
        <v>1.6070317901785713E-3</v>
      </c>
    </row>
    <row r="48" spans="1:12" ht="38.25" x14ac:dyDescent="0.2">
      <c r="A48" s="69" t="s">
        <v>45</v>
      </c>
      <c r="B48" s="69"/>
      <c r="C48" s="69" t="s">
        <v>203</v>
      </c>
      <c r="D48" s="70" t="s">
        <v>204</v>
      </c>
      <c r="E48" s="70" t="s">
        <v>140</v>
      </c>
      <c r="F48" s="70">
        <v>70</v>
      </c>
      <c r="G48" s="77" t="s">
        <v>141</v>
      </c>
      <c r="H48" s="71" t="s">
        <v>205</v>
      </c>
      <c r="I48" s="109">
        <v>3.0051214285714287E-3</v>
      </c>
      <c r="J48" s="111">
        <v>3.0708071428571424E-3</v>
      </c>
      <c r="K48" s="117">
        <v>1.4631184955357145E-3</v>
      </c>
      <c r="L48" s="117">
        <v>1.4950992276785715E-3</v>
      </c>
    </row>
    <row r="49" spans="1:12" ht="38.25" x14ac:dyDescent="0.2">
      <c r="A49" s="69" t="s">
        <v>45</v>
      </c>
      <c r="B49" s="69"/>
      <c r="C49" s="69" t="s">
        <v>203</v>
      </c>
      <c r="D49" s="70" t="s">
        <v>204</v>
      </c>
      <c r="E49" s="70" t="s">
        <v>140</v>
      </c>
      <c r="F49" s="70">
        <v>70</v>
      </c>
      <c r="G49" s="77" t="s">
        <v>141</v>
      </c>
      <c r="H49" s="71" t="s">
        <v>206</v>
      </c>
      <c r="I49" s="109">
        <v>3.0215428571428575E-3</v>
      </c>
      <c r="J49" s="111">
        <v>3.1364928571428574E-3</v>
      </c>
      <c r="K49" s="117">
        <v>1.4711136785714285E-3</v>
      </c>
      <c r="L49" s="117">
        <v>1.5270799598214287E-3</v>
      </c>
    </row>
    <row r="50" spans="1:12" ht="38.25" x14ac:dyDescent="0.2">
      <c r="A50" s="69" t="s">
        <v>45</v>
      </c>
      <c r="B50" s="69"/>
      <c r="C50" s="69" t="s">
        <v>203</v>
      </c>
      <c r="D50" s="70" t="s">
        <v>204</v>
      </c>
      <c r="E50" s="70" t="s">
        <v>140</v>
      </c>
      <c r="F50" s="70">
        <v>70</v>
      </c>
      <c r="G50" s="77" t="s">
        <v>141</v>
      </c>
      <c r="H50" s="71" t="s">
        <v>207</v>
      </c>
      <c r="I50" s="109">
        <v>3.1200714285714278E-3</v>
      </c>
      <c r="J50" s="111">
        <v>3.2350214285714282E-3</v>
      </c>
      <c r="K50" s="117">
        <v>1.5190847767857141E-3</v>
      </c>
      <c r="L50" s="117">
        <v>1.5750510580357143E-3</v>
      </c>
    </row>
    <row r="51" spans="1:12" ht="38.25" x14ac:dyDescent="0.2">
      <c r="A51" s="69" t="s">
        <v>45</v>
      </c>
      <c r="B51" s="69"/>
      <c r="C51" s="69" t="s">
        <v>203</v>
      </c>
      <c r="D51" s="70" t="s">
        <v>204</v>
      </c>
      <c r="E51" s="70" t="s">
        <v>140</v>
      </c>
      <c r="F51" s="70">
        <v>70</v>
      </c>
      <c r="G51" s="77" t="s">
        <v>141</v>
      </c>
      <c r="H51" s="71" t="s">
        <v>208</v>
      </c>
      <c r="I51" s="109">
        <v>2.9886999999999986E-3</v>
      </c>
      <c r="J51" s="111">
        <v>3.0872285714285711E-3</v>
      </c>
      <c r="K51" s="117">
        <v>1.4551233124999996E-3</v>
      </c>
      <c r="L51" s="117">
        <v>1.5030944107142857E-3</v>
      </c>
    </row>
    <row r="52" spans="1:12" ht="38.25" x14ac:dyDescent="0.2">
      <c r="A52" s="69" t="s">
        <v>45</v>
      </c>
      <c r="B52" s="69"/>
      <c r="C52" s="69" t="s">
        <v>203</v>
      </c>
      <c r="D52" s="70" t="s">
        <v>204</v>
      </c>
      <c r="E52" s="70" t="s">
        <v>140</v>
      </c>
      <c r="F52" s="70">
        <v>70</v>
      </c>
      <c r="G52" s="77" t="s">
        <v>141</v>
      </c>
      <c r="H52" s="71" t="s">
        <v>209</v>
      </c>
      <c r="I52" s="109">
        <v>2.9558571428571425E-3</v>
      </c>
      <c r="J52" s="111">
        <v>3.0708071428571424E-3</v>
      </c>
      <c r="K52" s="117">
        <v>1.4391329464285712E-3</v>
      </c>
      <c r="L52" s="117">
        <v>1.4950992276785715E-3</v>
      </c>
    </row>
    <row r="53" spans="1:12" ht="38.25" x14ac:dyDescent="0.2">
      <c r="A53" s="69" t="s">
        <v>45</v>
      </c>
      <c r="B53" s="69"/>
      <c r="C53" s="69" t="s">
        <v>203</v>
      </c>
      <c r="D53" s="70" t="s">
        <v>204</v>
      </c>
      <c r="E53" s="70" t="s">
        <v>140</v>
      </c>
      <c r="F53" s="70">
        <v>70</v>
      </c>
      <c r="G53" s="77" t="s">
        <v>141</v>
      </c>
      <c r="H53" s="71" t="s">
        <v>210</v>
      </c>
      <c r="I53" s="109">
        <v>2.8901714285714283E-3</v>
      </c>
      <c r="J53" s="111">
        <v>3.0379642857142853E-3</v>
      </c>
      <c r="K53" s="117">
        <v>1.4071522142857142E-3</v>
      </c>
      <c r="L53" s="117">
        <v>1.4791088616071429E-3</v>
      </c>
    </row>
    <row r="54" spans="1:12" ht="38.25" x14ac:dyDescent="0.2">
      <c r="A54" s="69" t="s">
        <v>283</v>
      </c>
      <c r="B54" s="69" t="s">
        <v>211</v>
      </c>
      <c r="C54" s="69">
        <v>2005</v>
      </c>
      <c r="D54" s="70" t="s">
        <v>268</v>
      </c>
      <c r="E54" s="70" t="s">
        <v>140</v>
      </c>
      <c r="F54" s="70">
        <v>70</v>
      </c>
      <c r="G54" s="77" t="s">
        <v>141</v>
      </c>
      <c r="H54" s="71" t="s">
        <v>212</v>
      </c>
      <c r="I54" s="109">
        <v>3.6291357142857138E-3</v>
      </c>
      <c r="J54" s="111">
        <v>3.6291357142857138E-3</v>
      </c>
      <c r="K54" s="117">
        <v>1.7669354508928572E-3</v>
      </c>
      <c r="L54" s="117">
        <v>1.7669354508928572E-3</v>
      </c>
    </row>
    <row r="55" spans="1:12" ht="76.5" x14ac:dyDescent="0.2">
      <c r="A55" s="69" t="s">
        <v>277</v>
      </c>
      <c r="B55" s="69" t="s">
        <v>213</v>
      </c>
      <c r="C55" s="69">
        <v>2009</v>
      </c>
      <c r="D55" s="70" t="s">
        <v>214</v>
      </c>
      <c r="E55" s="70" t="s">
        <v>140</v>
      </c>
      <c r="F55" s="70">
        <v>70</v>
      </c>
      <c r="G55" s="77" t="s">
        <v>141</v>
      </c>
      <c r="H55" s="71" t="s">
        <v>215</v>
      </c>
      <c r="I55" s="109">
        <v>3.2185999999999994E-3</v>
      </c>
      <c r="J55" s="111">
        <v>4.1053571428571424E-3</v>
      </c>
      <c r="K55" s="117">
        <v>1.5670558750000001E-3</v>
      </c>
      <c r="L55" s="117">
        <v>1.9987957589285717E-3</v>
      </c>
    </row>
    <row r="56" spans="1:12" ht="25.5" x14ac:dyDescent="0.2">
      <c r="A56" s="69" t="s">
        <v>284</v>
      </c>
      <c r="B56" s="69" t="s">
        <v>216</v>
      </c>
      <c r="C56" s="69">
        <v>2005</v>
      </c>
      <c r="D56" s="70" t="s">
        <v>217</v>
      </c>
      <c r="E56" s="70" t="s">
        <v>140</v>
      </c>
      <c r="F56" s="70">
        <v>70</v>
      </c>
      <c r="G56" s="77" t="s">
        <v>141</v>
      </c>
      <c r="H56" s="71" t="s">
        <v>218</v>
      </c>
      <c r="I56" s="109">
        <v>3.251442857142856E-3</v>
      </c>
      <c r="J56" s="111">
        <v>3.251442857142856E-3</v>
      </c>
      <c r="K56" s="117">
        <v>1.5830462410714283E-3</v>
      </c>
      <c r="L56" s="117">
        <v>1.5830462410714283E-3</v>
      </c>
    </row>
    <row r="57" spans="1:12" ht="51" x14ac:dyDescent="0.2">
      <c r="A57" s="69" t="s">
        <v>219</v>
      </c>
      <c r="B57" s="69" t="s">
        <v>220</v>
      </c>
      <c r="C57" s="69" t="s">
        <v>221</v>
      </c>
      <c r="D57" s="70" t="s">
        <v>222</v>
      </c>
      <c r="E57" s="70" t="s">
        <v>140</v>
      </c>
      <c r="F57" s="70">
        <v>70</v>
      </c>
      <c r="G57" s="77" t="s">
        <v>141</v>
      </c>
      <c r="H57" s="71" t="s">
        <v>223</v>
      </c>
      <c r="I57" s="109">
        <v>3.0379642857142853E-3</v>
      </c>
      <c r="J57" s="111">
        <v>3.0379642857142853E-3</v>
      </c>
      <c r="K57" s="117">
        <v>1.4791088616071429E-3</v>
      </c>
      <c r="L57" s="117">
        <v>1.4791088616071429E-3</v>
      </c>
    </row>
    <row r="58" spans="1:12" ht="51" x14ac:dyDescent="0.2">
      <c r="A58" s="69" t="s">
        <v>219</v>
      </c>
      <c r="B58" s="69" t="s">
        <v>220</v>
      </c>
      <c r="C58" s="69" t="s">
        <v>221</v>
      </c>
      <c r="D58" s="70" t="s">
        <v>222</v>
      </c>
      <c r="E58" s="70" t="s">
        <v>140</v>
      </c>
      <c r="F58" s="70">
        <v>70</v>
      </c>
      <c r="G58" s="77" t="s">
        <v>141</v>
      </c>
      <c r="H58" s="71" t="s">
        <v>224</v>
      </c>
      <c r="I58" s="109">
        <v>2.808064285714285E-3</v>
      </c>
      <c r="J58" s="111">
        <v>2.808064285714285E-3</v>
      </c>
      <c r="K58" s="117">
        <v>1.3671762991071426E-3</v>
      </c>
      <c r="L58" s="117">
        <v>1.3671762991071426E-3</v>
      </c>
    </row>
    <row r="59" spans="1:12" ht="51" x14ac:dyDescent="0.2">
      <c r="A59" s="69" t="s">
        <v>219</v>
      </c>
      <c r="B59" s="69" t="s">
        <v>220</v>
      </c>
      <c r="C59" s="69" t="s">
        <v>221</v>
      </c>
      <c r="D59" s="70" t="s">
        <v>222</v>
      </c>
      <c r="E59" s="70" t="s">
        <v>140</v>
      </c>
      <c r="F59" s="70">
        <v>70</v>
      </c>
      <c r="G59" s="77" t="s">
        <v>141</v>
      </c>
      <c r="H59" s="71" t="s">
        <v>225</v>
      </c>
      <c r="I59" s="109">
        <v>3.1200714285714278E-3</v>
      </c>
      <c r="J59" s="111">
        <v>3.1200714285714278E-3</v>
      </c>
      <c r="K59" s="117">
        <v>1.5190847767857141E-3</v>
      </c>
      <c r="L59" s="117">
        <v>1.5190847767857141E-3</v>
      </c>
    </row>
    <row r="60" spans="1:12" ht="51" x14ac:dyDescent="0.2">
      <c r="A60" s="69" t="s">
        <v>219</v>
      </c>
      <c r="B60" s="69" t="s">
        <v>220</v>
      </c>
      <c r="C60" s="69" t="s">
        <v>221</v>
      </c>
      <c r="D60" s="70" t="s">
        <v>222</v>
      </c>
      <c r="E60" s="70" t="s">
        <v>140</v>
      </c>
      <c r="F60" s="70">
        <v>70</v>
      </c>
      <c r="G60" s="77" t="s">
        <v>141</v>
      </c>
      <c r="H60" s="71" t="s">
        <v>226</v>
      </c>
      <c r="I60" s="109">
        <v>3.1857571428571423E-3</v>
      </c>
      <c r="J60" s="111">
        <v>3.1857571428571423E-3</v>
      </c>
      <c r="K60" s="117">
        <v>1.5510655089285715E-3</v>
      </c>
      <c r="L60" s="117">
        <v>1.5510655089285715E-3</v>
      </c>
    </row>
    <row r="61" spans="1:12" ht="51" x14ac:dyDescent="0.2">
      <c r="A61" s="69" t="s">
        <v>219</v>
      </c>
      <c r="B61" s="69" t="s">
        <v>220</v>
      </c>
      <c r="C61" s="69" t="s">
        <v>221</v>
      </c>
      <c r="D61" s="70" t="s">
        <v>222</v>
      </c>
      <c r="E61" s="70" t="s">
        <v>140</v>
      </c>
      <c r="F61" s="70">
        <v>70</v>
      </c>
      <c r="G61" s="77" t="s">
        <v>141</v>
      </c>
      <c r="H61" s="71" t="s">
        <v>227</v>
      </c>
      <c r="I61" s="109">
        <v>2.9558571428571425E-3</v>
      </c>
      <c r="J61" s="111">
        <v>2.9558571428571425E-3</v>
      </c>
      <c r="K61" s="117">
        <v>1.4391329464285712E-3</v>
      </c>
      <c r="L61" s="117">
        <v>1.4391329464285712E-3</v>
      </c>
    </row>
    <row r="62" spans="1:12" ht="63.75" x14ac:dyDescent="0.2">
      <c r="A62" s="69" t="s">
        <v>285</v>
      </c>
      <c r="B62" s="69" t="s">
        <v>228</v>
      </c>
      <c r="C62" s="69">
        <v>2010</v>
      </c>
      <c r="D62" s="70" t="s">
        <v>286</v>
      </c>
      <c r="E62" s="70" t="s">
        <v>140</v>
      </c>
      <c r="F62" s="70">
        <v>70</v>
      </c>
      <c r="G62" s="77" t="s">
        <v>141</v>
      </c>
      <c r="H62" s="71" t="s">
        <v>229</v>
      </c>
      <c r="I62" s="109">
        <v>2.8573285714285713E-3</v>
      </c>
      <c r="J62" s="111">
        <v>3.4813428571428568E-3</v>
      </c>
      <c r="K62" s="117">
        <v>1.3911618482142858E-3</v>
      </c>
      <c r="L62" s="117">
        <v>1.6949788035714286E-3</v>
      </c>
    </row>
    <row r="63" spans="1:12" ht="63.75" x14ac:dyDescent="0.2">
      <c r="A63" s="69" t="s">
        <v>287</v>
      </c>
      <c r="B63" s="69" t="s">
        <v>230</v>
      </c>
      <c r="C63" s="69">
        <v>2011</v>
      </c>
      <c r="D63" s="70" t="s">
        <v>231</v>
      </c>
      <c r="E63" s="70" t="s">
        <v>140</v>
      </c>
      <c r="F63" s="70">
        <v>70</v>
      </c>
      <c r="G63" s="77" t="s">
        <v>141</v>
      </c>
      <c r="H63" s="71" t="s">
        <v>232</v>
      </c>
      <c r="I63" s="109">
        <v>2.660271428571428E-3</v>
      </c>
      <c r="J63" s="111">
        <v>4.8607428571428562E-3</v>
      </c>
      <c r="K63" s="117">
        <v>1.2952196517857142E-3</v>
      </c>
      <c r="L63" s="117">
        <v>2.3665741785714282E-3</v>
      </c>
    </row>
    <row r="64" spans="1:12" ht="25.5" x14ac:dyDescent="0.2">
      <c r="A64" s="69" t="s">
        <v>287</v>
      </c>
      <c r="B64" s="69" t="s">
        <v>230</v>
      </c>
      <c r="C64" s="69">
        <v>2011</v>
      </c>
      <c r="D64" s="70" t="s">
        <v>233</v>
      </c>
      <c r="E64" s="70" t="s">
        <v>140</v>
      </c>
      <c r="F64" s="70">
        <v>70</v>
      </c>
      <c r="G64" s="77" t="s">
        <v>141</v>
      </c>
      <c r="H64" s="71" t="s">
        <v>234</v>
      </c>
      <c r="I64" s="109">
        <v>2.808064285714285E-3</v>
      </c>
      <c r="J64" s="111">
        <v>5.2712785714285702E-3</v>
      </c>
      <c r="K64" s="117">
        <v>1.3671762991071426E-3</v>
      </c>
      <c r="L64" s="117">
        <v>2.5664537544642855E-3</v>
      </c>
    </row>
    <row r="65" spans="1:12" ht="25.5" x14ac:dyDescent="0.2">
      <c r="A65" s="64" t="s">
        <v>287</v>
      </c>
      <c r="B65" s="64" t="s">
        <v>230</v>
      </c>
      <c r="C65" s="64">
        <v>2011</v>
      </c>
      <c r="D65" s="65" t="s">
        <v>233</v>
      </c>
      <c r="E65" s="65" t="s">
        <v>140</v>
      </c>
      <c r="F65" s="65">
        <v>70</v>
      </c>
      <c r="G65" s="80" t="s">
        <v>141</v>
      </c>
      <c r="H65" s="66" t="s">
        <v>235</v>
      </c>
      <c r="I65" s="110">
        <v>2.3154214285714281E-3</v>
      </c>
      <c r="J65" s="110">
        <v>5.0577999999999986E-3</v>
      </c>
      <c r="K65" s="119">
        <v>1.1273208080357141E-3</v>
      </c>
      <c r="L65" s="119">
        <v>2.4625163749999995E-3</v>
      </c>
    </row>
    <row r="66" spans="1:12" ht="51" x14ac:dyDescent="0.2">
      <c r="A66" s="74" t="s">
        <v>50</v>
      </c>
      <c r="B66" s="74" t="s">
        <v>120</v>
      </c>
      <c r="C66" s="74" t="s">
        <v>121</v>
      </c>
      <c r="D66" s="75" t="s">
        <v>236</v>
      </c>
      <c r="E66" s="70" t="s">
        <v>140</v>
      </c>
      <c r="F66" s="70">
        <v>70</v>
      </c>
      <c r="G66" s="75" t="s">
        <v>237</v>
      </c>
      <c r="H66" s="74" t="s">
        <v>142</v>
      </c>
      <c r="I66" s="109">
        <v>2.5781642857142855E-3</v>
      </c>
      <c r="J66" s="111">
        <v>3.284285714285714E-3</v>
      </c>
      <c r="K66" s="117">
        <v>1.2552437366071428E-3</v>
      </c>
      <c r="L66" s="117">
        <v>1.5990366071428571E-3</v>
      </c>
    </row>
    <row r="67" spans="1:12" ht="51" x14ac:dyDescent="0.2">
      <c r="A67" s="74" t="s">
        <v>50</v>
      </c>
      <c r="B67" s="74" t="s">
        <v>120</v>
      </c>
      <c r="C67" s="74" t="s">
        <v>121</v>
      </c>
      <c r="D67" s="75" t="s">
        <v>236</v>
      </c>
      <c r="E67" s="70" t="s">
        <v>140</v>
      </c>
      <c r="F67" s="70">
        <v>70</v>
      </c>
      <c r="G67" s="75" t="s">
        <v>237</v>
      </c>
      <c r="H67" s="74" t="s">
        <v>143</v>
      </c>
      <c r="I67" s="109">
        <v>2.6438499999999992E-3</v>
      </c>
      <c r="J67" s="111">
        <v>2.9230142857142858E-3</v>
      </c>
      <c r="K67" s="117">
        <v>1.2872244687499998E-3</v>
      </c>
      <c r="L67" s="117">
        <v>1.4231425803571428E-3</v>
      </c>
    </row>
    <row r="68" spans="1:12" ht="51" x14ac:dyDescent="0.2">
      <c r="A68" s="74" t="s">
        <v>50</v>
      </c>
      <c r="B68" s="74" t="s">
        <v>120</v>
      </c>
      <c r="C68" s="74" t="s">
        <v>121</v>
      </c>
      <c r="D68" s="75" t="s">
        <v>236</v>
      </c>
      <c r="E68" s="70" t="s">
        <v>140</v>
      </c>
      <c r="F68" s="70">
        <v>70</v>
      </c>
      <c r="G68" s="75" t="s">
        <v>237</v>
      </c>
      <c r="H68" s="74" t="s">
        <v>144</v>
      </c>
      <c r="I68" s="109">
        <v>2.1347857142857141E-3</v>
      </c>
      <c r="J68" s="111">
        <v>2.5781642857142855E-3</v>
      </c>
      <c r="K68" s="117">
        <v>1.0393737946428568E-3</v>
      </c>
      <c r="L68" s="117">
        <v>1.2552437366071428E-3</v>
      </c>
    </row>
    <row r="69" spans="1:12" ht="51" x14ac:dyDescent="0.2">
      <c r="A69" s="74" t="s">
        <v>50</v>
      </c>
      <c r="B69" s="74" t="s">
        <v>120</v>
      </c>
      <c r="C69" s="74" t="s">
        <v>121</v>
      </c>
      <c r="D69" s="75" t="s">
        <v>236</v>
      </c>
      <c r="E69" s="70" t="s">
        <v>140</v>
      </c>
      <c r="F69" s="70">
        <v>70</v>
      </c>
      <c r="G69" s="75" t="s">
        <v>237</v>
      </c>
      <c r="H69" s="74" t="s">
        <v>145</v>
      </c>
      <c r="I69" s="109">
        <v>2.4960571428571422E-3</v>
      </c>
      <c r="J69" s="111">
        <v>2.8573285714285713E-3</v>
      </c>
      <c r="K69" s="117">
        <v>1.2152678214285713E-3</v>
      </c>
      <c r="L69" s="117">
        <v>1.3911618482142858E-3</v>
      </c>
    </row>
    <row r="70" spans="1:12" ht="51" x14ac:dyDescent="0.2">
      <c r="A70" s="74" t="s">
        <v>146</v>
      </c>
      <c r="B70" s="74" t="s">
        <v>147</v>
      </c>
      <c r="C70" s="74">
        <v>2015</v>
      </c>
      <c r="D70" s="75" t="s">
        <v>238</v>
      </c>
      <c r="E70" s="70" t="s">
        <v>140</v>
      </c>
      <c r="F70" s="70">
        <v>70</v>
      </c>
      <c r="G70" s="75" t="s">
        <v>237</v>
      </c>
      <c r="H70" s="74" t="s">
        <v>239</v>
      </c>
      <c r="I70" s="109">
        <v>2.249735714285714E-3</v>
      </c>
      <c r="J70" s="111">
        <v>2.249735714285714E-3</v>
      </c>
      <c r="K70" s="117">
        <v>1.0953400758928571E-3</v>
      </c>
      <c r="L70" s="117">
        <v>1.0953400758928571E-3</v>
      </c>
    </row>
    <row r="71" spans="1:12" ht="63.75" x14ac:dyDescent="0.2">
      <c r="A71" s="74" t="s">
        <v>49</v>
      </c>
      <c r="B71" s="74" t="s">
        <v>150</v>
      </c>
      <c r="C71" s="74" t="s">
        <v>151</v>
      </c>
      <c r="D71" s="75" t="s">
        <v>240</v>
      </c>
      <c r="E71" s="70" t="s">
        <v>140</v>
      </c>
      <c r="F71" s="70">
        <v>70</v>
      </c>
      <c r="G71" s="75" t="s">
        <v>237</v>
      </c>
      <c r="H71" s="74" t="s">
        <v>241</v>
      </c>
      <c r="I71" s="109">
        <v>2.8409071428571421E-3</v>
      </c>
      <c r="J71" s="111">
        <v>3.0379642857142853E-3</v>
      </c>
      <c r="K71" s="117">
        <v>1.3831666651785712E-3</v>
      </c>
      <c r="L71" s="117">
        <v>1.4791088616071429E-3</v>
      </c>
    </row>
    <row r="72" spans="1:12" ht="63.75" x14ac:dyDescent="0.2">
      <c r="A72" s="74" t="s">
        <v>52</v>
      </c>
      <c r="B72" s="74" t="s">
        <v>150</v>
      </c>
      <c r="C72" s="74" t="s">
        <v>151</v>
      </c>
      <c r="D72" s="75" t="s">
        <v>240</v>
      </c>
      <c r="E72" s="70" t="s">
        <v>140</v>
      </c>
      <c r="F72" s="70">
        <v>70</v>
      </c>
      <c r="G72" s="75" t="s">
        <v>237</v>
      </c>
      <c r="H72" s="74" t="s">
        <v>241</v>
      </c>
      <c r="I72" s="109">
        <v>3.1529142857142861E-3</v>
      </c>
      <c r="J72" s="111">
        <v>3.3828142857142852E-3</v>
      </c>
      <c r="K72" s="117">
        <v>1.5350751428571429E-3</v>
      </c>
      <c r="L72" s="117">
        <v>1.6470077053571427E-3</v>
      </c>
    </row>
    <row r="73" spans="1:12" ht="63.75" x14ac:dyDescent="0.2">
      <c r="A73" s="74" t="s">
        <v>155</v>
      </c>
      <c r="B73" s="74" t="s">
        <v>150</v>
      </c>
      <c r="C73" s="74" t="s">
        <v>151</v>
      </c>
      <c r="D73" s="75" t="s">
        <v>240</v>
      </c>
      <c r="E73" s="70" t="s">
        <v>140</v>
      </c>
      <c r="F73" s="70">
        <v>70</v>
      </c>
      <c r="G73" s="75" t="s">
        <v>237</v>
      </c>
      <c r="H73" s="74" t="s">
        <v>241</v>
      </c>
      <c r="I73" s="109">
        <v>2.4796357142857139E-3</v>
      </c>
      <c r="J73" s="111">
        <v>2.6438499999999992E-3</v>
      </c>
      <c r="K73" s="117">
        <v>1.2072726383928571E-3</v>
      </c>
      <c r="L73" s="117">
        <v>1.2872244687499998E-3</v>
      </c>
    </row>
    <row r="74" spans="1:12" x14ac:dyDescent="0.2">
      <c r="A74" s="74" t="s">
        <v>242</v>
      </c>
      <c r="B74" s="74" t="s">
        <v>156</v>
      </c>
      <c r="C74" s="74">
        <v>2009</v>
      </c>
      <c r="D74" s="75" t="s">
        <v>243</v>
      </c>
      <c r="E74" s="70" t="s">
        <v>140</v>
      </c>
      <c r="F74" s="70">
        <v>70</v>
      </c>
      <c r="G74" s="75" t="s">
        <v>237</v>
      </c>
      <c r="H74" s="74" t="s">
        <v>158</v>
      </c>
      <c r="I74" s="109">
        <v>2.9065928571428566E-3</v>
      </c>
      <c r="J74" s="111">
        <v>2.9065928571428566E-3</v>
      </c>
      <c r="K74" s="117">
        <v>1.4151473973214286E-3</v>
      </c>
      <c r="L74" s="117">
        <v>1.4151473973214286E-3</v>
      </c>
    </row>
    <row r="75" spans="1:12" ht="38.25" x14ac:dyDescent="0.2">
      <c r="A75" s="74" t="s">
        <v>159</v>
      </c>
      <c r="B75" s="74" t="s">
        <v>160</v>
      </c>
      <c r="C75" s="74">
        <v>2009</v>
      </c>
      <c r="D75" s="75" t="s">
        <v>244</v>
      </c>
      <c r="E75" s="70" t="s">
        <v>140</v>
      </c>
      <c r="F75" s="70">
        <v>70</v>
      </c>
      <c r="G75" s="75" t="s">
        <v>245</v>
      </c>
      <c r="H75" s="74" t="s">
        <v>163</v>
      </c>
      <c r="I75" s="109">
        <v>3.5141857142857139E-3</v>
      </c>
      <c r="J75" s="111">
        <v>3.5141857142857139E-3</v>
      </c>
      <c r="K75" s="117">
        <v>1.710969169642857E-3</v>
      </c>
      <c r="L75" s="117">
        <v>1.710969169642857E-3</v>
      </c>
    </row>
    <row r="76" spans="1:12" ht="38.25" x14ac:dyDescent="0.2">
      <c r="A76" s="74" t="s">
        <v>159</v>
      </c>
      <c r="B76" s="74" t="s">
        <v>160</v>
      </c>
      <c r="C76" s="74">
        <v>2009</v>
      </c>
      <c r="D76" s="75" t="s">
        <v>244</v>
      </c>
      <c r="E76" s="70" t="s">
        <v>140</v>
      </c>
      <c r="F76" s="70">
        <v>70</v>
      </c>
      <c r="G76" s="75" t="s">
        <v>246</v>
      </c>
      <c r="H76" s="74" t="s">
        <v>163</v>
      </c>
      <c r="I76" s="109">
        <v>3.6455571428571426E-3</v>
      </c>
      <c r="J76" s="111">
        <v>3.6455571428571426E-3</v>
      </c>
      <c r="K76" s="117">
        <v>1.7749306339285714E-3</v>
      </c>
      <c r="L76" s="117">
        <v>1.7749306339285714E-3</v>
      </c>
    </row>
    <row r="77" spans="1:12" ht="38.25" x14ac:dyDescent="0.2">
      <c r="A77" s="74" t="s">
        <v>159</v>
      </c>
      <c r="B77" s="74" t="s">
        <v>160</v>
      </c>
      <c r="C77" s="74">
        <v>2009</v>
      </c>
      <c r="D77" s="75" t="s">
        <v>244</v>
      </c>
      <c r="E77" s="70" t="s">
        <v>140</v>
      </c>
      <c r="F77" s="70">
        <v>70</v>
      </c>
      <c r="G77" s="75" t="s">
        <v>247</v>
      </c>
      <c r="H77" s="74" t="s">
        <v>163</v>
      </c>
      <c r="I77" s="109">
        <v>2.9230142857142858E-3</v>
      </c>
      <c r="J77" s="111">
        <v>2.9230142857142858E-3</v>
      </c>
      <c r="K77" s="117">
        <v>1.4231425803571428E-3</v>
      </c>
      <c r="L77" s="117">
        <v>1.4231425803571428E-3</v>
      </c>
    </row>
    <row r="78" spans="1:12" ht="38.25" x14ac:dyDescent="0.2">
      <c r="A78" s="74" t="s">
        <v>248</v>
      </c>
      <c r="B78" s="74" t="s">
        <v>166</v>
      </c>
      <c r="C78" s="74">
        <v>2002</v>
      </c>
      <c r="D78" s="75" t="s">
        <v>167</v>
      </c>
      <c r="E78" s="70" t="s">
        <v>140</v>
      </c>
      <c r="F78" s="70">
        <v>70</v>
      </c>
      <c r="G78" s="75" t="s">
        <v>249</v>
      </c>
      <c r="H78" s="74" t="s">
        <v>169</v>
      </c>
      <c r="I78" s="109">
        <v>2.101942857142857E-3</v>
      </c>
      <c r="J78" s="111">
        <v>2.2168928571428569E-3</v>
      </c>
      <c r="K78" s="117">
        <v>1.0233834285714285E-3</v>
      </c>
      <c r="L78" s="117">
        <v>1.0793497098214285E-3</v>
      </c>
    </row>
    <row r="79" spans="1:12" ht="38.25" x14ac:dyDescent="0.2">
      <c r="A79" s="74" t="s">
        <v>248</v>
      </c>
      <c r="B79" s="74" t="s">
        <v>166</v>
      </c>
      <c r="C79" s="74">
        <v>2002</v>
      </c>
      <c r="D79" s="75" t="s">
        <v>167</v>
      </c>
      <c r="E79" s="70" t="s">
        <v>140</v>
      </c>
      <c r="F79" s="70">
        <v>70</v>
      </c>
      <c r="G79" s="75" t="s">
        <v>250</v>
      </c>
      <c r="H79" s="74" t="s">
        <v>169</v>
      </c>
      <c r="I79" s="109">
        <v>2.0855214285714282E-3</v>
      </c>
      <c r="J79" s="111">
        <v>2.2168928571428569E-3</v>
      </c>
      <c r="K79" s="117">
        <v>1.0153882455357143E-3</v>
      </c>
      <c r="L79" s="117">
        <v>1.0793497098214285E-3</v>
      </c>
    </row>
    <row r="80" spans="1:12" ht="38.25" x14ac:dyDescent="0.2">
      <c r="A80" s="74" t="s">
        <v>248</v>
      </c>
      <c r="B80" s="74" t="s">
        <v>166</v>
      </c>
      <c r="C80" s="74">
        <v>2002</v>
      </c>
      <c r="D80" s="75" t="s">
        <v>167</v>
      </c>
      <c r="E80" s="70" t="s">
        <v>140</v>
      </c>
      <c r="F80" s="70">
        <v>70</v>
      </c>
      <c r="G80" s="75" t="s">
        <v>251</v>
      </c>
      <c r="H80" s="74" t="s">
        <v>169</v>
      </c>
      <c r="I80" s="109">
        <v>1.95415E-3</v>
      </c>
      <c r="J80" s="111">
        <v>2.0855214285714282E-3</v>
      </c>
      <c r="K80" s="117">
        <v>9.5142678125000003E-4</v>
      </c>
      <c r="L80" s="117">
        <v>1.0153882455357143E-3</v>
      </c>
    </row>
    <row r="81" spans="1:12" ht="51" x14ac:dyDescent="0.2">
      <c r="A81" s="74" t="s">
        <v>252</v>
      </c>
      <c r="B81" s="74" t="s">
        <v>172</v>
      </c>
      <c r="C81" s="74" t="s">
        <v>173</v>
      </c>
      <c r="D81" s="75" t="s">
        <v>174</v>
      </c>
      <c r="E81" s="70" t="s">
        <v>140</v>
      </c>
      <c r="F81" s="70">
        <v>70</v>
      </c>
      <c r="G81" s="75" t="s">
        <v>237</v>
      </c>
      <c r="H81" s="74" t="s">
        <v>253</v>
      </c>
      <c r="I81" s="109"/>
      <c r="J81" s="111">
        <v>3.5634499999999997E-3</v>
      </c>
      <c r="K81" s="117"/>
      <c r="L81" s="117">
        <v>1.73495471875E-3</v>
      </c>
    </row>
    <row r="82" spans="1:12" ht="51" x14ac:dyDescent="0.2">
      <c r="A82" s="74" t="s">
        <v>252</v>
      </c>
      <c r="B82" s="74" t="s">
        <v>172</v>
      </c>
      <c r="C82" s="74" t="s">
        <v>173</v>
      </c>
      <c r="D82" s="75" t="s">
        <v>174</v>
      </c>
      <c r="E82" s="70" t="s">
        <v>140</v>
      </c>
      <c r="F82" s="70">
        <v>70</v>
      </c>
      <c r="G82" s="75" t="s">
        <v>237</v>
      </c>
      <c r="H82" s="74" t="s">
        <v>176</v>
      </c>
      <c r="I82" s="109"/>
      <c r="J82" s="111">
        <v>3.0215428571428575E-3</v>
      </c>
      <c r="K82" s="117"/>
      <c r="L82" s="117">
        <v>1.4711136785714285E-3</v>
      </c>
    </row>
    <row r="83" spans="1:12" ht="51" x14ac:dyDescent="0.2">
      <c r="A83" s="74" t="s">
        <v>252</v>
      </c>
      <c r="B83" s="74" t="s">
        <v>172</v>
      </c>
      <c r="C83" s="74" t="s">
        <v>173</v>
      </c>
      <c r="D83" s="75" t="s">
        <v>174</v>
      </c>
      <c r="E83" s="70" t="s">
        <v>140</v>
      </c>
      <c r="F83" s="70">
        <v>70</v>
      </c>
      <c r="G83" s="75" t="s">
        <v>237</v>
      </c>
      <c r="H83" s="74" t="s">
        <v>177</v>
      </c>
      <c r="I83" s="109"/>
      <c r="J83" s="111">
        <v>3.3663928571428569E-3</v>
      </c>
      <c r="K83" s="117"/>
      <c r="L83" s="117">
        <v>1.6390125223214285E-3</v>
      </c>
    </row>
    <row r="84" spans="1:12" ht="51" x14ac:dyDescent="0.2">
      <c r="A84" s="74" t="s">
        <v>252</v>
      </c>
      <c r="B84" s="74" t="s">
        <v>172</v>
      </c>
      <c r="C84" s="74" t="s">
        <v>173</v>
      </c>
      <c r="D84" s="75" t="s">
        <v>174</v>
      </c>
      <c r="E84" s="70" t="s">
        <v>140</v>
      </c>
      <c r="F84" s="70">
        <v>70</v>
      </c>
      <c r="G84" s="75" t="s">
        <v>237</v>
      </c>
      <c r="H84" s="74" t="s">
        <v>178</v>
      </c>
      <c r="I84" s="109"/>
      <c r="J84" s="111">
        <v>3.7112428571428567E-3</v>
      </c>
      <c r="K84" s="117"/>
      <c r="L84" s="117">
        <v>1.8069113660714284E-3</v>
      </c>
    </row>
    <row r="85" spans="1:12" ht="51" x14ac:dyDescent="0.2">
      <c r="A85" s="74" t="s">
        <v>252</v>
      </c>
      <c r="B85" s="74" t="s">
        <v>172</v>
      </c>
      <c r="C85" s="74" t="s">
        <v>173</v>
      </c>
      <c r="D85" s="75" t="s">
        <v>174</v>
      </c>
      <c r="E85" s="70" t="s">
        <v>140</v>
      </c>
      <c r="F85" s="70">
        <v>70</v>
      </c>
      <c r="G85" s="75" t="s">
        <v>237</v>
      </c>
      <c r="H85" s="74" t="s">
        <v>179</v>
      </c>
      <c r="I85" s="109"/>
      <c r="J85" s="111">
        <v>3.8590357142857133E-3</v>
      </c>
      <c r="K85" s="117"/>
      <c r="L85" s="117">
        <v>1.8788680133928573E-3</v>
      </c>
    </row>
    <row r="86" spans="1:12" ht="51" x14ac:dyDescent="0.2">
      <c r="A86" s="74" t="s">
        <v>252</v>
      </c>
      <c r="B86" s="74" t="s">
        <v>172</v>
      </c>
      <c r="C86" s="74" t="s">
        <v>173</v>
      </c>
      <c r="D86" s="75" t="s">
        <v>174</v>
      </c>
      <c r="E86" s="70" t="s">
        <v>140</v>
      </c>
      <c r="F86" s="70">
        <v>70</v>
      </c>
      <c r="G86" s="75" t="s">
        <v>237</v>
      </c>
      <c r="H86" s="74" t="s">
        <v>180</v>
      </c>
      <c r="I86" s="109"/>
      <c r="J86" s="111">
        <v>3.4813428571428568E-3</v>
      </c>
      <c r="K86" s="117"/>
      <c r="L86" s="117">
        <v>1.6949788035714286E-3</v>
      </c>
    </row>
    <row r="87" spans="1:12" ht="51" x14ac:dyDescent="0.2">
      <c r="A87" s="74" t="s">
        <v>252</v>
      </c>
      <c r="B87" s="74" t="s">
        <v>172</v>
      </c>
      <c r="C87" s="74" t="s">
        <v>173</v>
      </c>
      <c r="D87" s="75" t="s">
        <v>174</v>
      </c>
      <c r="E87" s="70" t="s">
        <v>140</v>
      </c>
      <c r="F87" s="70">
        <v>70</v>
      </c>
      <c r="G87" s="75" t="s">
        <v>237</v>
      </c>
      <c r="H87" s="74" t="s">
        <v>181</v>
      </c>
      <c r="I87" s="109"/>
      <c r="J87" s="111">
        <v>3.6619785714285705E-3</v>
      </c>
      <c r="K87" s="117"/>
      <c r="L87" s="117">
        <v>1.7829258169642856E-3</v>
      </c>
    </row>
    <row r="88" spans="1:12" ht="89.25" x14ac:dyDescent="0.2">
      <c r="A88" s="74" t="s">
        <v>53</v>
      </c>
      <c r="B88" s="74"/>
      <c r="C88" s="74" t="s">
        <v>182</v>
      </c>
      <c r="D88" s="75" t="s">
        <v>254</v>
      </c>
      <c r="E88" s="70" t="s">
        <v>140</v>
      </c>
      <c r="F88" s="70">
        <v>70</v>
      </c>
      <c r="G88" s="75" t="s">
        <v>237</v>
      </c>
      <c r="H88" s="74" t="s">
        <v>255</v>
      </c>
      <c r="I88" s="109">
        <v>2.1347857142857141E-3</v>
      </c>
      <c r="J88" s="111">
        <v>2.1347857142857141E-3</v>
      </c>
      <c r="K88" s="117">
        <v>1.0393737946428568E-3</v>
      </c>
      <c r="L88" s="117">
        <v>1.0393737946428568E-3</v>
      </c>
    </row>
    <row r="89" spans="1:12" ht="63.75" x14ac:dyDescent="0.2">
      <c r="A89" s="74" t="s">
        <v>53</v>
      </c>
      <c r="B89" s="74" t="s">
        <v>185</v>
      </c>
      <c r="C89" s="74" t="s">
        <v>256</v>
      </c>
      <c r="D89" s="75" t="s">
        <v>187</v>
      </c>
      <c r="E89" s="70" t="s">
        <v>140</v>
      </c>
      <c r="F89" s="70">
        <v>70</v>
      </c>
      <c r="G89" s="75" t="s">
        <v>237</v>
      </c>
      <c r="H89" s="74" t="s">
        <v>257</v>
      </c>
      <c r="I89" s="109">
        <v>2.6027964285714276E-3</v>
      </c>
      <c r="J89" s="111">
        <v>2.7801478571428569E-3</v>
      </c>
      <c r="K89" s="117">
        <v>1.2672365111607142E-3</v>
      </c>
      <c r="L89" s="117">
        <v>1.3535844879464286E-3</v>
      </c>
    </row>
    <row r="90" spans="1:12" ht="38.25" x14ac:dyDescent="0.2">
      <c r="A90" s="74" t="s">
        <v>47</v>
      </c>
      <c r="B90" s="74"/>
      <c r="C90" s="74">
        <v>2010</v>
      </c>
      <c r="D90" s="75" t="s">
        <v>258</v>
      </c>
      <c r="E90" s="70" t="s">
        <v>140</v>
      </c>
      <c r="F90" s="70">
        <v>70</v>
      </c>
      <c r="G90" s="75" t="s">
        <v>237</v>
      </c>
      <c r="H90" s="74" t="s">
        <v>163</v>
      </c>
      <c r="I90" s="109">
        <v>2.6766928571428567E-3</v>
      </c>
      <c r="J90" s="111">
        <v>2.6766928571428567E-3</v>
      </c>
      <c r="K90" s="117">
        <v>1.3032148348214286E-3</v>
      </c>
      <c r="L90" s="117">
        <v>1.3032148348214286E-3</v>
      </c>
    </row>
    <row r="91" spans="1:12" ht="38.25" x14ac:dyDescent="0.2">
      <c r="A91" s="74" t="s">
        <v>46</v>
      </c>
      <c r="B91" s="74" t="s">
        <v>259</v>
      </c>
      <c r="C91" s="74">
        <v>2007</v>
      </c>
      <c r="D91" s="75" t="s">
        <v>260</v>
      </c>
      <c r="E91" s="70" t="s">
        <v>140</v>
      </c>
      <c r="F91" s="70">
        <v>70</v>
      </c>
      <c r="G91" s="75" t="s">
        <v>237</v>
      </c>
      <c r="H91" s="74" t="s">
        <v>261</v>
      </c>
      <c r="I91" s="109">
        <v>2.101942857142857E-3</v>
      </c>
      <c r="J91" s="111">
        <v>2.101942857142857E-3</v>
      </c>
      <c r="K91" s="117">
        <v>1.0233834285714285E-3</v>
      </c>
      <c r="L91" s="117">
        <v>1.0233834285714285E-3</v>
      </c>
    </row>
    <row r="92" spans="1:12" ht="38.25" x14ac:dyDescent="0.2">
      <c r="A92" s="74" t="s">
        <v>46</v>
      </c>
      <c r="B92" s="74" t="s">
        <v>259</v>
      </c>
      <c r="C92" s="74">
        <v>2007</v>
      </c>
      <c r="D92" s="75" t="s">
        <v>260</v>
      </c>
      <c r="E92" s="70" t="s">
        <v>140</v>
      </c>
      <c r="F92" s="70">
        <v>70</v>
      </c>
      <c r="G92" s="75" t="s">
        <v>237</v>
      </c>
      <c r="H92" s="74" t="s">
        <v>193</v>
      </c>
      <c r="I92" s="109">
        <v>2.1676285714285711E-3</v>
      </c>
      <c r="J92" s="111">
        <v>2.1676285714285711E-3</v>
      </c>
      <c r="K92" s="117">
        <v>1.0553641607142857E-3</v>
      </c>
      <c r="L92" s="117">
        <v>1.0553641607142857E-3</v>
      </c>
    </row>
    <row r="93" spans="1:12" ht="38.25" x14ac:dyDescent="0.2">
      <c r="A93" s="74" t="s">
        <v>46</v>
      </c>
      <c r="B93" s="74" t="s">
        <v>259</v>
      </c>
      <c r="C93" s="74">
        <v>2007</v>
      </c>
      <c r="D93" s="75" t="s">
        <v>260</v>
      </c>
      <c r="E93" s="70" t="s">
        <v>140</v>
      </c>
      <c r="F93" s="70">
        <v>70</v>
      </c>
      <c r="G93" s="75" t="s">
        <v>237</v>
      </c>
      <c r="H93" s="74" t="s">
        <v>262</v>
      </c>
      <c r="I93" s="109">
        <v>1.9048857142857142E-3</v>
      </c>
      <c r="J93" s="111">
        <v>1.9048857142857142E-3</v>
      </c>
      <c r="K93" s="117">
        <v>9.2744123214285711E-4</v>
      </c>
      <c r="L93" s="117">
        <v>9.2744123214285711E-4</v>
      </c>
    </row>
    <row r="94" spans="1:12" ht="38.25" x14ac:dyDescent="0.2">
      <c r="A94" s="74" t="s">
        <v>46</v>
      </c>
      <c r="B94" s="74" t="s">
        <v>263</v>
      </c>
      <c r="C94" s="74" t="s">
        <v>197</v>
      </c>
      <c r="D94" s="75" t="s">
        <v>264</v>
      </c>
      <c r="E94" s="70" t="s">
        <v>140</v>
      </c>
      <c r="F94" s="70">
        <v>70</v>
      </c>
      <c r="G94" s="75" t="s">
        <v>237</v>
      </c>
      <c r="H94" s="74" t="s">
        <v>265</v>
      </c>
      <c r="I94" s="109">
        <v>2.1183642857142857E-3</v>
      </c>
      <c r="J94" s="111">
        <v>2.1183642857142857E-3</v>
      </c>
      <c r="K94" s="117">
        <v>1.0313786116071429E-3</v>
      </c>
      <c r="L94" s="117">
        <v>1.0313786116071429E-3</v>
      </c>
    </row>
    <row r="95" spans="1:12" ht="38.25" x14ac:dyDescent="0.2">
      <c r="A95" s="74" t="s">
        <v>46</v>
      </c>
      <c r="B95" s="74" t="s">
        <v>263</v>
      </c>
      <c r="C95" s="74" t="s">
        <v>197</v>
      </c>
      <c r="D95" s="75" t="s">
        <v>264</v>
      </c>
      <c r="E95" s="70" t="s">
        <v>140</v>
      </c>
      <c r="F95" s="70">
        <v>70</v>
      </c>
      <c r="G95" s="75" t="s">
        <v>237</v>
      </c>
      <c r="H95" s="74" t="s">
        <v>200</v>
      </c>
      <c r="I95" s="109">
        <v>2.2661571428571428E-3</v>
      </c>
      <c r="J95" s="111">
        <v>2.2661571428571428E-3</v>
      </c>
      <c r="K95" s="117">
        <v>1.1033352589285715E-3</v>
      </c>
      <c r="L95" s="117">
        <v>1.1033352589285715E-3</v>
      </c>
    </row>
    <row r="96" spans="1:12" ht="38.25" x14ac:dyDescent="0.2">
      <c r="A96" s="74" t="s">
        <v>46</v>
      </c>
      <c r="B96" s="74" t="s">
        <v>263</v>
      </c>
      <c r="C96" s="74" t="s">
        <v>197</v>
      </c>
      <c r="D96" s="75" t="s">
        <v>264</v>
      </c>
      <c r="E96" s="70" t="s">
        <v>140</v>
      </c>
      <c r="F96" s="70">
        <v>70</v>
      </c>
      <c r="G96" s="75" t="s">
        <v>237</v>
      </c>
      <c r="H96" s="74" t="s">
        <v>201</v>
      </c>
      <c r="I96" s="109">
        <v>2.101942857142857E-3</v>
      </c>
      <c r="J96" s="111">
        <v>2.101942857142857E-3</v>
      </c>
      <c r="K96" s="117">
        <v>1.0233834285714285E-3</v>
      </c>
      <c r="L96" s="117">
        <v>1.0233834285714285E-3</v>
      </c>
    </row>
    <row r="97" spans="1:12" ht="38.25" x14ac:dyDescent="0.2">
      <c r="A97" s="74" t="s">
        <v>46</v>
      </c>
      <c r="B97" s="74" t="s">
        <v>263</v>
      </c>
      <c r="C97" s="74" t="s">
        <v>197</v>
      </c>
      <c r="D97" s="75" t="s">
        <v>264</v>
      </c>
      <c r="E97" s="70" t="s">
        <v>140</v>
      </c>
      <c r="F97" s="70">
        <v>70</v>
      </c>
      <c r="G97" s="75" t="s">
        <v>237</v>
      </c>
      <c r="H97" s="74" t="s">
        <v>202</v>
      </c>
      <c r="I97" s="109">
        <v>2.0526785714285712E-3</v>
      </c>
      <c r="J97" s="111">
        <v>2.0526785714285712E-3</v>
      </c>
      <c r="K97" s="117">
        <v>9.9939787946428586E-4</v>
      </c>
      <c r="L97" s="117">
        <v>9.9939787946428586E-4</v>
      </c>
    </row>
    <row r="98" spans="1:12" ht="38.25" x14ac:dyDescent="0.2">
      <c r="A98" s="74" t="s">
        <v>45</v>
      </c>
      <c r="B98" s="74"/>
      <c r="C98" s="74" t="s">
        <v>203</v>
      </c>
      <c r="D98" s="75" t="s">
        <v>204</v>
      </c>
      <c r="E98" s="70" t="s">
        <v>140</v>
      </c>
      <c r="F98" s="70">
        <v>70</v>
      </c>
      <c r="G98" s="75" t="s">
        <v>237</v>
      </c>
      <c r="H98" s="74" t="s">
        <v>266</v>
      </c>
      <c r="I98" s="109">
        <v>2.3318428571428578E-3</v>
      </c>
      <c r="J98" s="111">
        <v>2.3811071428571427E-3</v>
      </c>
      <c r="K98" s="117">
        <v>1.1353159910714285E-3</v>
      </c>
      <c r="L98" s="117">
        <v>1.1593015401785713E-3</v>
      </c>
    </row>
    <row r="99" spans="1:12" ht="38.25" x14ac:dyDescent="0.2">
      <c r="A99" s="74" t="s">
        <v>45</v>
      </c>
      <c r="B99" s="74"/>
      <c r="C99" s="74" t="s">
        <v>203</v>
      </c>
      <c r="D99" s="75" t="s">
        <v>204</v>
      </c>
      <c r="E99" s="70" t="s">
        <v>140</v>
      </c>
      <c r="F99" s="70">
        <v>70</v>
      </c>
      <c r="G99" s="75" t="s">
        <v>237</v>
      </c>
      <c r="H99" s="74" t="s">
        <v>206</v>
      </c>
      <c r="I99" s="109">
        <v>2.3318428571428578E-3</v>
      </c>
      <c r="J99" s="111">
        <v>2.4303714285714281E-3</v>
      </c>
      <c r="K99" s="117">
        <v>1.1353159910714285E-3</v>
      </c>
      <c r="L99" s="117">
        <v>1.1832870892857141E-3</v>
      </c>
    </row>
    <row r="100" spans="1:12" ht="38.25" x14ac:dyDescent="0.2">
      <c r="A100" s="74" t="s">
        <v>45</v>
      </c>
      <c r="B100" s="74"/>
      <c r="C100" s="74" t="s">
        <v>203</v>
      </c>
      <c r="D100" s="75" t="s">
        <v>204</v>
      </c>
      <c r="E100" s="70" t="s">
        <v>140</v>
      </c>
      <c r="F100" s="70">
        <v>70</v>
      </c>
      <c r="G100" s="75" t="s">
        <v>237</v>
      </c>
      <c r="H100" s="74" t="s">
        <v>207</v>
      </c>
      <c r="I100" s="109">
        <v>2.4139499999999998E-3</v>
      </c>
      <c r="J100" s="111">
        <v>2.4960571428571422E-3</v>
      </c>
      <c r="K100" s="117">
        <v>1.1752919062499999E-3</v>
      </c>
      <c r="L100" s="117">
        <v>1.2152678214285713E-3</v>
      </c>
    </row>
    <row r="101" spans="1:12" ht="38.25" x14ac:dyDescent="0.2">
      <c r="A101" s="74" t="s">
        <v>45</v>
      </c>
      <c r="B101" s="74"/>
      <c r="C101" s="74" t="s">
        <v>203</v>
      </c>
      <c r="D101" s="75" t="s">
        <v>204</v>
      </c>
      <c r="E101" s="70" t="s">
        <v>140</v>
      </c>
      <c r="F101" s="70">
        <v>70</v>
      </c>
      <c r="G101" s="75" t="s">
        <v>237</v>
      </c>
      <c r="H101" s="74" t="s">
        <v>208</v>
      </c>
      <c r="I101" s="109">
        <v>2.3482642857142856E-3</v>
      </c>
      <c r="J101" s="111">
        <v>2.4303714285714281E-3</v>
      </c>
      <c r="K101" s="117">
        <v>1.1433111741071429E-3</v>
      </c>
      <c r="L101" s="117">
        <v>1.1832870892857141E-3</v>
      </c>
    </row>
    <row r="102" spans="1:12" ht="38.25" x14ac:dyDescent="0.2">
      <c r="A102" s="74" t="s">
        <v>45</v>
      </c>
      <c r="B102" s="74"/>
      <c r="C102" s="74" t="s">
        <v>203</v>
      </c>
      <c r="D102" s="75" t="s">
        <v>204</v>
      </c>
      <c r="E102" s="70" t="s">
        <v>140</v>
      </c>
      <c r="F102" s="70">
        <v>70</v>
      </c>
      <c r="G102" s="75" t="s">
        <v>237</v>
      </c>
      <c r="H102" s="74" t="s">
        <v>209</v>
      </c>
      <c r="I102" s="109">
        <v>2.2989999999999994E-3</v>
      </c>
      <c r="J102" s="111">
        <v>2.3811071428571427E-3</v>
      </c>
      <c r="K102" s="117">
        <v>1.1193256249999999E-3</v>
      </c>
      <c r="L102" s="117">
        <v>1.1593015401785713E-3</v>
      </c>
    </row>
    <row r="103" spans="1:12" ht="38.25" x14ac:dyDescent="0.2">
      <c r="A103" s="74" t="s">
        <v>45</v>
      </c>
      <c r="B103" s="74"/>
      <c r="C103" s="74" t="s">
        <v>203</v>
      </c>
      <c r="D103" s="75" t="s">
        <v>204</v>
      </c>
      <c r="E103" s="70" t="s">
        <v>140</v>
      </c>
      <c r="F103" s="70">
        <v>70</v>
      </c>
      <c r="G103" s="75" t="s">
        <v>237</v>
      </c>
      <c r="H103" s="74" t="s">
        <v>210</v>
      </c>
      <c r="I103" s="109">
        <v>2.2168928571428569E-3</v>
      </c>
      <c r="J103" s="111">
        <v>2.364685714285714E-3</v>
      </c>
      <c r="K103" s="117">
        <v>1.0793497098214285E-3</v>
      </c>
      <c r="L103" s="117">
        <v>1.1513063571428569E-3</v>
      </c>
    </row>
    <row r="104" spans="1:12" ht="38.25" x14ac:dyDescent="0.2">
      <c r="A104" s="74" t="s">
        <v>267</v>
      </c>
      <c r="B104" s="74" t="s">
        <v>211</v>
      </c>
      <c r="C104" s="74">
        <v>2005</v>
      </c>
      <c r="D104" s="75" t="s">
        <v>268</v>
      </c>
      <c r="E104" s="70" t="s">
        <v>140</v>
      </c>
      <c r="F104" s="70">
        <v>70</v>
      </c>
      <c r="G104" s="75" t="s">
        <v>237</v>
      </c>
      <c r="H104" s="74" t="s">
        <v>212</v>
      </c>
      <c r="I104" s="109">
        <v>2.7916428571428567E-3</v>
      </c>
      <c r="J104" s="111">
        <v>2.7916428571428567E-3</v>
      </c>
      <c r="K104" s="117">
        <v>1.3591811160714284E-3</v>
      </c>
      <c r="L104" s="117">
        <v>1.3591811160714284E-3</v>
      </c>
    </row>
    <row r="105" spans="1:12" ht="76.5" x14ac:dyDescent="0.2">
      <c r="A105" s="74" t="s">
        <v>51</v>
      </c>
      <c r="B105" s="74" t="s">
        <v>213</v>
      </c>
      <c r="C105" s="74">
        <v>2009</v>
      </c>
      <c r="D105" s="75" t="s">
        <v>214</v>
      </c>
      <c r="E105" s="70" t="s">
        <v>140</v>
      </c>
      <c r="F105" s="70">
        <v>70</v>
      </c>
      <c r="G105" s="75" t="s">
        <v>237</v>
      </c>
      <c r="H105" s="74" t="s">
        <v>215</v>
      </c>
      <c r="I105" s="109">
        <v>2.3482642857142856E-3</v>
      </c>
      <c r="J105" s="111">
        <v>2.9230142857142858E-3</v>
      </c>
      <c r="K105" s="117">
        <v>1.1433111741071429E-3</v>
      </c>
      <c r="L105" s="117">
        <v>1.4231425803571428E-3</v>
      </c>
    </row>
    <row r="106" spans="1:12" ht="51" x14ac:dyDescent="0.2">
      <c r="A106" s="74" t="s">
        <v>219</v>
      </c>
      <c r="B106" s="74" t="s">
        <v>269</v>
      </c>
      <c r="C106" s="74" t="s">
        <v>221</v>
      </c>
      <c r="D106" s="75" t="s">
        <v>270</v>
      </c>
      <c r="E106" s="70" t="s">
        <v>140</v>
      </c>
      <c r="F106" s="70">
        <v>70</v>
      </c>
      <c r="G106" s="75" t="s">
        <v>237</v>
      </c>
      <c r="H106" s="74" t="s">
        <v>223</v>
      </c>
      <c r="I106" s="109">
        <v>2.249735714285714E-3</v>
      </c>
      <c r="J106" s="111">
        <v>2.249735714285714E-3</v>
      </c>
      <c r="K106" s="117">
        <v>1.0953400758928571E-3</v>
      </c>
      <c r="L106" s="117">
        <v>1.0953400758928571E-3</v>
      </c>
    </row>
    <row r="107" spans="1:12" ht="51" x14ac:dyDescent="0.2">
      <c r="A107" s="74" t="s">
        <v>219</v>
      </c>
      <c r="B107" s="74" t="s">
        <v>269</v>
      </c>
      <c r="C107" s="74" t="s">
        <v>221</v>
      </c>
      <c r="D107" s="75" t="s">
        <v>270</v>
      </c>
      <c r="E107" s="70" t="s">
        <v>140</v>
      </c>
      <c r="F107" s="70">
        <v>70</v>
      </c>
      <c r="G107" s="75" t="s">
        <v>237</v>
      </c>
      <c r="H107" s="74" t="s">
        <v>224</v>
      </c>
      <c r="I107" s="109">
        <v>2.2168928571428569E-3</v>
      </c>
      <c r="J107" s="111">
        <v>2.2168928571428569E-3</v>
      </c>
      <c r="K107" s="117">
        <v>1.0793497098214285E-3</v>
      </c>
      <c r="L107" s="117">
        <v>1.0793497098214285E-3</v>
      </c>
    </row>
    <row r="108" spans="1:12" ht="51" x14ac:dyDescent="0.2">
      <c r="A108" s="74" t="s">
        <v>219</v>
      </c>
      <c r="B108" s="74" t="s">
        <v>269</v>
      </c>
      <c r="C108" s="74" t="s">
        <v>221</v>
      </c>
      <c r="D108" s="75" t="s">
        <v>270</v>
      </c>
      <c r="E108" s="70" t="s">
        <v>140</v>
      </c>
      <c r="F108" s="70">
        <v>70</v>
      </c>
      <c r="G108" s="75" t="s">
        <v>237</v>
      </c>
      <c r="H108" s="74" t="s">
        <v>225</v>
      </c>
      <c r="I108" s="109">
        <v>2.2989999999999994E-3</v>
      </c>
      <c r="J108" s="111">
        <v>2.2989999999999994E-3</v>
      </c>
      <c r="K108" s="117">
        <v>1.1193256249999999E-3</v>
      </c>
      <c r="L108" s="117">
        <v>1.1193256249999999E-3</v>
      </c>
    </row>
    <row r="109" spans="1:12" ht="51" x14ac:dyDescent="0.2">
      <c r="A109" s="74" t="s">
        <v>219</v>
      </c>
      <c r="B109" s="74" t="s">
        <v>269</v>
      </c>
      <c r="C109" s="74" t="s">
        <v>221</v>
      </c>
      <c r="D109" s="75" t="s">
        <v>270</v>
      </c>
      <c r="E109" s="70" t="s">
        <v>140</v>
      </c>
      <c r="F109" s="70">
        <v>70</v>
      </c>
      <c r="G109" s="75" t="s">
        <v>237</v>
      </c>
      <c r="H109" s="74" t="s">
        <v>226</v>
      </c>
      <c r="I109" s="109">
        <v>2.364685714285714E-3</v>
      </c>
      <c r="J109" s="111">
        <v>2.364685714285714E-3</v>
      </c>
      <c r="K109" s="117">
        <v>1.1513063571428569E-3</v>
      </c>
      <c r="L109" s="117">
        <v>1.1513063571428569E-3</v>
      </c>
    </row>
    <row r="110" spans="1:12" ht="51" x14ac:dyDescent="0.2">
      <c r="A110" s="74" t="s">
        <v>219</v>
      </c>
      <c r="B110" s="74" t="s">
        <v>269</v>
      </c>
      <c r="C110" s="74" t="s">
        <v>221</v>
      </c>
      <c r="D110" s="75" t="s">
        <v>270</v>
      </c>
      <c r="E110" s="70" t="s">
        <v>140</v>
      </c>
      <c r="F110" s="70">
        <v>70</v>
      </c>
      <c r="G110" s="75" t="s">
        <v>237</v>
      </c>
      <c r="H110" s="74" t="s">
        <v>271</v>
      </c>
      <c r="I110" s="109">
        <v>2.0526785714285712E-3</v>
      </c>
      <c r="J110" s="111">
        <v>2.0526785714285712E-3</v>
      </c>
      <c r="K110" s="117">
        <v>9.9939787946428586E-4</v>
      </c>
      <c r="L110" s="117">
        <v>9.9939787946428586E-4</v>
      </c>
    </row>
    <row r="111" spans="1:12" ht="63.75" x14ac:dyDescent="0.2">
      <c r="A111" s="69" t="s">
        <v>285</v>
      </c>
      <c r="B111" s="69" t="s">
        <v>228</v>
      </c>
      <c r="C111" s="69">
        <v>2010</v>
      </c>
      <c r="D111" s="70" t="s">
        <v>286</v>
      </c>
      <c r="E111" s="70" t="s">
        <v>140</v>
      </c>
      <c r="F111" s="70">
        <v>70</v>
      </c>
      <c r="G111" s="78" t="s">
        <v>237</v>
      </c>
      <c r="H111" s="77" t="s">
        <v>272</v>
      </c>
      <c r="I111" s="109">
        <v>2.101942857142857E-3</v>
      </c>
      <c r="J111" s="111">
        <v>2.5288999999999993E-3</v>
      </c>
      <c r="K111" s="117">
        <v>1.0233834285714285E-3</v>
      </c>
      <c r="L111" s="117">
        <v>1.2312581874999997E-3</v>
      </c>
    </row>
    <row r="112" spans="1:12" ht="89.25" x14ac:dyDescent="0.2">
      <c r="A112" s="51" t="s">
        <v>48</v>
      </c>
      <c r="B112" s="51" t="s">
        <v>230</v>
      </c>
      <c r="C112" s="51">
        <v>2011</v>
      </c>
      <c r="D112" s="78" t="s">
        <v>273</v>
      </c>
      <c r="E112" s="70" t="s">
        <v>140</v>
      </c>
      <c r="F112" s="70">
        <v>70</v>
      </c>
      <c r="G112" s="78" t="s">
        <v>237</v>
      </c>
      <c r="H112" s="51" t="s">
        <v>232</v>
      </c>
      <c r="I112" s="109">
        <v>2.0034142857142854E-3</v>
      </c>
      <c r="J112" s="111">
        <v>4.2859928571428573E-3</v>
      </c>
      <c r="K112" s="117">
        <v>9.7541233035714273E-4</v>
      </c>
      <c r="L112" s="117">
        <v>2.0867427723214285E-3</v>
      </c>
    </row>
    <row r="113" spans="1:12" ht="89.25" x14ac:dyDescent="0.2">
      <c r="A113" s="51" t="s">
        <v>48</v>
      </c>
      <c r="B113" s="51" t="s">
        <v>230</v>
      </c>
      <c r="C113" s="51">
        <v>2011</v>
      </c>
      <c r="D113" s="78" t="s">
        <v>273</v>
      </c>
      <c r="E113" s="70" t="s">
        <v>140</v>
      </c>
      <c r="F113" s="70">
        <v>70</v>
      </c>
      <c r="G113" s="78" t="s">
        <v>237</v>
      </c>
      <c r="H113" s="51" t="s">
        <v>234</v>
      </c>
      <c r="I113" s="109">
        <v>1.9048857142857142E-3</v>
      </c>
      <c r="J113" s="111">
        <v>3.3828142857142852E-3</v>
      </c>
      <c r="K113" s="117">
        <v>9.2744123214285711E-4</v>
      </c>
      <c r="L113" s="117">
        <v>1.6470077053571427E-3</v>
      </c>
    </row>
    <row r="114" spans="1:12" ht="89.25" x14ac:dyDescent="0.2">
      <c r="A114" s="114" t="s">
        <v>48</v>
      </c>
      <c r="B114" s="114" t="s">
        <v>230</v>
      </c>
      <c r="C114" s="114">
        <v>2011</v>
      </c>
      <c r="D114" s="115" t="s">
        <v>273</v>
      </c>
      <c r="E114" s="65" t="s">
        <v>140</v>
      </c>
      <c r="F114" s="65">
        <v>70</v>
      </c>
      <c r="G114" s="115" t="s">
        <v>237</v>
      </c>
      <c r="H114" s="114" t="s">
        <v>235</v>
      </c>
      <c r="I114" s="110">
        <v>1.8391999999999996E-3</v>
      </c>
      <c r="J114" s="110">
        <v>3.5798714285714284E-3</v>
      </c>
      <c r="K114" s="119">
        <v>8.9546049999999989E-4</v>
      </c>
      <c r="L114" s="119">
        <v>1.7429499017857142E-3</v>
      </c>
    </row>
    <row r="115" spans="1:12" x14ac:dyDescent="0.2">
      <c r="A115" s="113" t="s">
        <v>292</v>
      </c>
    </row>
  </sheetData>
  <autoFilter ref="A3:L4"/>
  <mergeCells count="7">
    <mergeCell ref="J3:J4"/>
    <mergeCell ref="I3:I4"/>
    <mergeCell ref="A1:J1"/>
    <mergeCell ref="I2:J2"/>
    <mergeCell ref="K2:L2"/>
    <mergeCell ref="L3:L4"/>
    <mergeCell ref="K3:K4"/>
  </mergeCells>
  <pageMargins left="0.75" right="0.75" top="1" bottom="1" header="0.5" footer="0.5"/>
  <pageSetup paperSize="9" scale="87"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Appendix A</vt:lpstr>
      <vt:lpstr>Appendix B</vt:lpstr>
      <vt:lpstr>Appendix C</vt:lpstr>
      <vt:lpstr>Appendix D</vt:lpstr>
      <vt:lpstr>Exposure_total</vt:lpstr>
    </vt:vector>
  </TitlesOfParts>
  <Company>EFSA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Zsuzsanna</dc:creator>
  <cp:lastModifiedBy>LAHANIATIS Majlinda</cp:lastModifiedBy>
  <cp:lastPrinted>2017-02-03T15:25:51Z</cp:lastPrinted>
  <dcterms:created xsi:type="dcterms:W3CDTF">2017-02-02T14:37:19Z</dcterms:created>
  <dcterms:modified xsi:type="dcterms:W3CDTF">2018-07-10T06:50:04Z</dcterms:modified>
</cp:coreProperties>
</file>